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ve\Desktop\"/>
    </mc:Choice>
  </mc:AlternateContent>
  <bookViews>
    <workbookView xWindow="0" yWindow="0" windowWidth="19200" windowHeight="6950"/>
  </bookViews>
  <sheets>
    <sheet name="Distrikt 2360 per 2016-08-01" sheetId="1" r:id="rId1"/>
  </sheets>
  <externalReferences>
    <externalReference r:id="rId2"/>
  </externalReferences>
  <definedNames>
    <definedName name="_xlnm._FilterDatabase" localSheetId="0" hidden="1">'Distrikt 2360 per 2016-08-01'!$A$5:$F$73</definedName>
  </definedNames>
  <calcPr calcId="171027"/>
</workbook>
</file>

<file path=xl/calcChain.xml><?xml version="1.0" encoding="utf-8"?>
<calcChain xmlns="http://schemas.openxmlformats.org/spreadsheetml/2006/main">
  <c r="H71" i="1" l="1"/>
  <c r="C71" i="1"/>
  <c r="F71" i="1"/>
  <c r="G71" i="1"/>
  <c r="E70" i="1"/>
  <c r="D70" i="1"/>
  <c r="A70" i="1"/>
  <c r="E69" i="1"/>
  <c r="D69" i="1"/>
  <c r="A69" i="1"/>
  <c r="E68" i="1"/>
  <c r="D68" i="1"/>
  <c r="A68" i="1"/>
  <c r="E67" i="1"/>
  <c r="D67" i="1"/>
  <c r="A67" i="1"/>
  <c r="E66" i="1"/>
  <c r="D66" i="1"/>
  <c r="A66" i="1"/>
  <c r="E65" i="1"/>
  <c r="D65" i="1"/>
  <c r="A65" i="1"/>
  <c r="E64" i="1"/>
  <c r="D64" i="1"/>
  <c r="A64" i="1"/>
  <c r="E63" i="1"/>
  <c r="D63" i="1"/>
  <c r="A63" i="1"/>
  <c r="E62" i="1"/>
  <c r="D62" i="1"/>
  <c r="A62" i="1"/>
  <c r="E61" i="1"/>
  <c r="D61" i="1"/>
  <c r="A61" i="1"/>
  <c r="E60" i="1"/>
  <c r="D60" i="1"/>
  <c r="A60" i="1"/>
  <c r="E59" i="1"/>
  <c r="D59" i="1"/>
  <c r="A59" i="1"/>
  <c r="E58" i="1"/>
  <c r="D58" i="1"/>
  <c r="A58" i="1"/>
  <c r="E57" i="1"/>
  <c r="D57" i="1"/>
  <c r="A57" i="1"/>
  <c r="E56" i="1"/>
  <c r="D56" i="1"/>
  <c r="A56" i="1"/>
  <c r="E55" i="1"/>
  <c r="D55" i="1"/>
  <c r="A55" i="1"/>
  <c r="E54" i="1"/>
  <c r="D54" i="1"/>
  <c r="A54" i="1"/>
  <c r="E53" i="1"/>
  <c r="D53" i="1"/>
  <c r="E52" i="1"/>
  <c r="D52" i="1"/>
  <c r="A52" i="1"/>
  <c r="E51" i="1"/>
  <c r="D51" i="1"/>
  <c r="A51" i="1"/>
  <c r="E50" i="1"/>
  <c r="D50" i="1"/>
  <c r="A50" i="1"/>
  <c r="E49" i="1"/>
  <c r="D49" i="1"/>
  <c r="A49" i="1"/>
  <c r="E48" i="1"/>
  <c r="D48" i="1"/>
  <c r="A48" i="1"/>
  <c r="E47" i="1"/>
  <c r="D47" i="1"/>
  <c r="A47" i="1"/>
  <c r="E46" i="1"/>
  <c r="D46" i="1"/>
  <c r="A46" i="1"/>
  <c r="E45" i="1"/>
  <c r="D45" i="1"/>
  <c r="A45" i="1"/>
  <c r="E44" i="1"/>
  <c r="D44" i="1"/>
  <c r="A44" i="1"/>
  <c r="E43" i="1"/>
  <c r="D43" i="1"/>
  <c r="E42" i="1"/>
  <c r="D42" i="1"/>
  <c r="A42" i="1"/>
  <c r="E41" i="1"/>
  <c r="D41" i="1"/>
  <c r="A41" i="1"/>
  <c r="E40" i="1"/>
  <c r="D40" i="1"/>
  <c r="A40" i="1"/>
  <c r="E39" i="1"/>
  <c r="D39" i="1"/>
  <c r="A39" i="1"/>
  <c r="E38" i="1"/>
  <c r="D38" i="1"/>
  <c r="A38" i="1"/>
  <c r="E37" i="1"/>
  <c r="D37" i="1"/>
  <c r="E36" i="1"/>
  <c r="D36" i="1"/>
  <c r="A36" i="1"/>
  <c r="E35" i="1"/>
  <c r="D35" i="1"/>
  <c r="A35" i="1"/>
  <c r="E34" i="1"/>
  <c r="D34" i="1"/>
  <c r="A34" i="1"/>
  <c r="E33" i="1"/>
  <c r="D33" i="1"/>
  <c r="A33" i="1"/>
  <c r="E32" i="1"/>
  <c r="D32" i="1"/>
  <c r="A32" i="1"/>
  <c r="E31" i="1"/>
  <c r="D31" i="1"/>
  <c r="A31" i="1"/>
  <c r="E30" i="1"/>
  <c r="D30" i="1"/>
  <c r="A30" i="1"/>
  <c r="E29" i="1"/>
  <c r="D29" i="1"/>
  <c r="A29" i="1"/>
  <c r="E28" i="1"/>
  <c r="D28" i="1"/>
  <c r="A28" i="1"/>
  <c r="E27" i="1"/>
  <c r="D27" i="1"/>
  <c r="A27" i="1"/>
  <c r="E26" i="1"/>
  <c r="D26" i="1"/>
  <c r="A26" i="1"/>
  <c r="E25" i="1"/>
  <c r="D25" i="1"/>
  <c r="A25" i="1"/>
  <c r="E24" i="1"/>
  <c r="D24" i="1"/>
  <c r="A24" i="1"/>
  <c r="E23" i="1"/>
  <c r="D23" i="1"/>
  <c r="A23" i="1"/>
  <c r="E22" i="1"/>
  <c r="D22" i="1"/>
  <c r="A22" i="1"/>
  <c r="E21" i="1"/>
  <c r="D21" i="1"/>
  <c r="A21" i="1"/>
  <c r="E20" i="1"/>
  <c r="D20" i="1"/>
  <c r="A20" i="1"/>
  <c r="E19" i="1"/>
  <c r="D19" i="1"/>
  <c r="A19" i="1"/>
  <c r="E18" i="1"/>
  <c r="D18" i="1"/>
  <c r="A18" i="1"/>
  <c r="E17" i="1"/>
  <c r="D17" i="1"/>
  <c r="A17" i="1"/>
  <c r="E16" i="1"/>
  <c r="D16" i="1"/>
  <c r="A16" i="1"/>
  <c r="E15" i="1"/>
  <c r="D15" i="1"/>
  <c r="A15" i="1"/>
  <c r="E14" i="1"/>
  <c r="D14" i="1"/>
  <c r="A14" i="1"/>
  <c r="E13" i="1"/>
  <c r="D13" i="1"/>
  <c r="E12" i="1"/>
  <c r="D12" i="1"/>
  <c r="A12" i="1"/>
  <c r="E11" i="1"/>
  <c r="D11" i="1"/>
  <c r="A11" i="1"/>
  <c r="E10" i="1"/>
  <c r="D10" i="1"/>
  <c r="A10" i="1"/>
  <c r="E9" i="1"/>
  <c r="D9" i="1"/>
  <c r="A9" i="1"/>
  <c r="E8" i="1"/>
  <c r="D8" i="1"/>
  <c r="A8" i="1"/>
  <c r="E7" i="1"/>
  <c r="D7" i="1"/>
  <c r="A7" i="1"/>
  <c r="E6" i="1"/>
  <c r="D6" i="1"/>
  <c r="D71" i="1"/>
  <c r="E71" i="1"/>
</calcChain>
</file>

<file path=xl/sharedStrings.xml><?xml version="1.0" encoding="utf-8"?>
<sst xmlns="http://schemas.openxmlformats.org/spreadsheetml/2006/main" count="153" uniqueCount="152">
  <si>
    <t>Belopp per medlem</t>
  </si>
  <si>
    <t>Distriktsavgifter</t>
  </si>
  <si>
    <t>Transfereringar</t>
  </si>
  <si>
    <t>Mailadress</t>
  </si>
  <si>
    <t>Klubbnamn</t>
  </si>
  <si>
    <t>Totalt per klubb</t>
  </si>
  <si>
    <t>ALE</t>
  </si>
  <si>
    <t>ALINGSÅS</t>
  </si>
  <si>
    <t>ALINGSÅS-NOLHAGA</t>
  </si>
  <si>
    <t>BENGTSFORS</t>
  </si>
  <si>
    <t>BORÅS</t>
  </si>
  <si>
    <t>BORÅS-SÖDRA</t>
  </si>
  <si>
    <t>BORÅS-VISKAN</t>
  </si>
  <si>
    <t>BORÅS-VÄSTRA</t>
  </si>
  <si>
    <t>BORÅS-ÖSTRA</t>
  </si>
  <si>
    <t>GÖTEBORG</t>
  </si>
  <si>
    <t>GÖTEBORG-ANGERED</t>
  </si>
  <si>
    <t>GÖTEBORG-BACKA</t>
  </si>
  <si>
    <t>GÖTEBORG-CITY</t>
  </si>
  <si>
    <t>GÖTEBORG-FRÖLUNDA</t>
  </si>
  <si>
    <t>GÖTEBORG-GAMLESTADEN</t>
  </si>
  <si>
    <t>GÖTEBORG-HISINGEN</t>
  </si>
  <si>
    <t>GÖTEBORG-HOVÅS</t>
  </si>
  <si>
    <t>GÖTEBORG-KRONHUSET</t>
  </si>
  <si>
    <t>GÖTEBORG-KUNGSPORTEN</t>
  </si>
  <si>
    <t>GÖTEBORG-LINDHOLMEN</t>
  </si>
  <si>
    <t>GÖTEBORG-LÅNGEDRAG</t>
  </si>
  <si>
    <t>GÖTEBORG-MARIEHOLM</t>
  </si>
  <si>
    <t>GÖTEBORG-POSEIDON</t>
  </si>
  <si>
    <t>GÖTEBORG-SÄVE</t>
  </si>
  <si>
    <t>GÖTEBORG-VINGA</t>
  </si>
  <si>
    <t>GÖTEBORG-ÖRGRYTE</t>
  </si>
  <si>
    <t>KIND</t>
  </si>
  <si>
    <t>KUNGSBACKA-CITY</t>
  </si>
  <si>
    <t>KUNGSBACKA-SÄRÖ</t>
  </si>
  <si>
    <t>KUNGSHAMN</t>
  </si>
  <si>
    <t>KUNGÄLV</t>
  </si>
  <si>
    <t>KUNGÄLV-MARSTRAND</t>
  </si>
  <si>
    <t>LANDVETTER-RÅDA</t>
  </si>
  <si>
    <t>LERUM</t>
  </si>
  <si>
    <t>LERUM-ASPEN</t>
  </si>
  <si>
    <t>LJUNGSKILE</t>
  </si>
  <si>
    <t>LYSEKIL</t>
  </si>
  <si>
    <t>MAJORNA GÖTEBORG</t>
  </si>
  <si>
    <t>MARK</t>
  </si>
  <si>
    <t>MARK-KINNABORG</t>
  </si>
  <si>
    <t>MELLERUD</t>
  </si>
  <si>
    <t>MUNKEDAL</t>
  </si>
  <si>
    <t>MÖLNDAL</t>
  </si>
  <si>
    <t>MÖLNDAL-KÅLLERED</t>
  </si>
  <si>
    <t>ORUST</t>
  </si>
  <si>
    <t>PARTILLE</t>
  </si>
  <si>
    <t>STENUNGSUND</t>
  </si>
  <si>
    <t>STRÖMSTAD</t>
  </si>
  <si>
    <t>SÄFFLE</t>
  </si>
  <si>
    <t>TANUM</t>
  </si>
  <si>
    <t>TROLLHÄTTAN</t>
  </si>
  <si>
    <t>TROLLHÄTTAN-STARKODDER</t>
  </si>
  <si>
    <t>TROLLHÄTTAN-STRÖMKARLEN</t>
  </si>
  <si>
    <t>UDDEVALLA-BYFJORDEN</t>
  </si>
  <si>
    <t>UDDEVALLA-SKANSEN</t>
  </si>
  <si>
    <t>ULRICEHAMN</t>
  </si>
  <si>
    <t>VARBERG</t>
  </si>
  <si>
    <t>VARBERG-BOCKSTEN</t>
  </si>
  <si>
    <t>VARBERG-GETAKÄRR</t>
  </si>
  <si>
    <t>VÅRGÅRDA-HERRLJUNGA</t>
  </si>
  <si>
    <t>VÄNERSBORG</t>
  </si>
  <si>
    <t>VÄNERSBORG-AURORA</t>
  </si>
  <si>
    <t>ÅMÅL</t>
  </si>
  <si>
    <t>ÅMÅL-TUPPEN</t>
  </si>
  <si>
    <t>ÖCKERÖARNA</t>
  </si>
  <si>
    <t>TOTALT</t>
  </si>
  <si>
    <t>Enligt budget</t>
  </si>
  <si>
    <t>Skillnad</t>
  </si>
  <si>
    <t>Betdatum</t>
  </si>
  <si>
    <t>Betalt</t>
  </si>
  <si>
    <t>ale@rotary.se</t>
  </si>
  <si>
    <t>boras-vastra@rotary.se</t>
  </si>
  <si>
    <t>majorna@rotary.se</t>
  </si>
  <si>
    <t>stromstad@rotary.se</t>
  </si>
  <si>
    <t>kungalv-marstrand@rotary.se</t>
  </si>
  <si>
    <t>Antal Aktiva 2016-07-01</t>
  </si>
  <si>
    <t>Antal elektorer</t>
  </si>
  <si>
    <t>Raynar Persson</t>
  </si>
  <si>
    <t xml:space="preserve">Lisbeth Alm </t>
  </si>
  <si>
    <t>Eva Persson</t>
  </si>
  <si>
    <t>Lennart Svensson</t>
  </si>
  <si>
    <t>Mathilda Ekström</t>
  </si>
  <si>
    <t>Lars Hjelm</t>
  </si>
  <si>
    <t>Kenneth Källerman</t>
  </si>
  <si>
    <t>Ulrik Nilsson</t>
  </si>
  <si>
    <t>Joachim Lindroth</t>
  </si>
  <si>
    <t>Hans Nicklasson</t>
  </si>
  <si>
    <t>Lars Nilsson</t>
  </si>
  <si>
    <t>Torbjörn Stenson</t>
  </si>
  <si>
    <t>Håkan Carlsson</t>
  </si>
  <si>
    <t>Bo-Gunnar Henning</t>
  </si>
  <si>
    <t>Lars Setterberg</t>
  </si>
  <si>
    <t>Arne Rodin</t>
  </si>
  <si>
    <t>Gösta Malmer</t>
  </si>
  <si>
    <t>Gunilla Svedberg</t>
  </si>
  <si>
    <t>Per Haglind</t>
  </si>
  <si>
    <t>Lars Stålheim</t>
  </si>
  <si>
    <t>Hans Olov Jönsson</t>
  </si>
  <si>
    <t>Iréne Josefsson</t>
  </si>
  <si>
    <t>Marie-Louise Simann</t>
  </si>
  <si>
    <t>Börje Holmgren</t>
  </si>
  <si>
    <t>Tomas Eldh</t>
  </si>
  <si>
    <t>Thorsten Blomquist</t>
  </si>
  <si>
    <t>Maria Ulfvin Larsson</t>
  </si>
  <si>
    <t>Anders Malmberg</t>
  </si>
  <si>
    <t>Berndt Svensson</t>
  </si>
  <si>
    <t>Arne Kalldert</t>
  </si>
  <si>
    <t>Sven Porelius</t>
  </si>
  <si>
    <t>Bengt Frisk</t>
  </si>
  <si>
    <t>Sten-Åke Lyngstam</t>
  </si>
  <si>
    <t xml:space="preserve">Marianne Dester Hultgren </t>
  </si>
  <si>
    <t>Anna-Carin Dettner</t>
  </si>
  <si>
    <t>Bengt Nilsson Helger</t>
  </si>
  <si>
    <t>Claes Hedlund</t>
  </si>
  <si>
    <t>Göran Wirenhed</t>
  </si>
  <si>
    <t>Thomas Ericson</t>
  </si>
  <si>
    <t>Krister Persson</t>
  </si>
  <si>
    <t>Cathrin Lundberg</t>
  </si>
  <si>
    <t>Jurgen Wickert</t>
  </si>
  <si>
    <t>Ingemar Apelstig</t>
  </si>
  <si>
    <t>Bo Sundström</t>
  </si>
  <si>
    <t>Alena Novak</t>
  </si>
  <si>
    <t>Dan Löfving</t>
  </si>
  <si>
    <t>Sigvard Ståhl</t>
  </si>
  <si>
    <t>Hans Ambjörnsson</t>
  </si>
  <si>
    <t>Anders Olsson</t>
  </si>
  <si>
    <t>Bengt Almqvist</t>
  </si>
  <si>
    <t>Charles MacWange</t>
  </si>
  <si>
    <t>Jan-Åke Claesson</t>
  </si>
  <si>
    <t>Mikael Burman</t>
  </si>
  <si>
    <t>Mattias Börjesson</t>
  </si>
  <si>
    <t>Sven-Arne Damlin</t>
  </si>
  <si>
    <t>Håkan Enquist</t>
  </si>
  <si>
    <t>Björn Johnson</t>
  </si>
  <si>
    <t>Jerry Brattåsen</t>
  </si>
  <si>
    <t>Stefan Olinder</t>
  </si>
  <si>
    <t>Angela Liljenberg</t>
  </si>
  <si>
    <t>Henrik Frössling</t>
  </si>
  <si>
    <t>Hans Johansson</t>
  </si>
  <si>
    <t>Dan Lindahl</t>
  </si>
  <si>
    <t>Mats Överfjord</t>
  </si>
  <si>
    <t>Conny Lindstedt</t>
  </si>
  <si>
    <t>Georg Sellmann</t>
  </si>
  <si>
    <t>Göran Petersson</t>
  </si>
  <si>
    <t>Bjarne Karlsson</t>
  </si>
  <si>
    <t>Tina Högdahl Nylander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</si>
</sst>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SEK];\-#,##0.00\ [$SEK]"/>
    <numFmt numFmtId="165" formatCode="#,##0.00\ [$SEK]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 applyAlignment="1"/>
    <xf numFmtId="49" fontId="2" fillId="5" borderId="1" xfId="1" applyNumberFormat="1" applyFont="1" applyFill="1" applyBorder="1" applyAlignment="1">
      <alignment horizontal="right" wrapText="1"/>
    </xf>
    <xf numFmtId="49" fontId="2" fillId="5" borderId="0" xfId="1" applyNumberFormat="1" applyFont="1" applyFill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>
      <alignment horizontal="center"/>
    </xf>
    <xf numFmtId="165" fontId="0" fillId="0" borderId="0" xfId="0" applyNumberFormat="1"/>
    <xf numFmtId="165" fontId="4" fillId="0" borderId="0" xfId="0" applyNumberFormat="1" applyFont="1"/>
    <xf numFmtId="0" fontId="4" fillId="0" borderId="0" xfId="0" applyFont="1"/>
    <xf numFmtId="164" fontId="0" fillId="0" borderId="0" xfId="0" applyNumberFormat="1"/>
    <xf numFmtId="0" fontId="0" fillId="0" borderId="0" xfId="0" applyAlignment="1">
      <alignment vertical="center" wrapText="1"/>
    </xf>
    <xf numFmtId="0" fontId="9" fillId="0" borderId="0" xfId="0" applyFont="1" applyAlignment="1"/>
    <xf numFmtId="0" fontId="2" fillId="0" borderId="3" xfId="1" applyFont="1" applyFill="1" applyBorder="1" applyAlignment="1">
      <alignment wrapText="1"/>
    </xf>
    <xf numFmtId="0" fontId="3" fillId="6" borderId="3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165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6" borderId="2" xfId="1" applyFont="1" applyFill="1" applyBorder="1" applyAlignment="1">
      <alignment wrapText="1"/>
    </xf>
    <xf numFmtId="3" fontId="3" fillId="6" borderId="2" xfId="1" applyNumberFormat="1" applyFont="1" applyFill="1" applyBorder="1" applyAlignment="1">
      <alignment horizontal="right" wrapText="1"/>
    </xf>
    <xf numFmtId="165" fontId="3" fillId="6" borderId="2" xfId="1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9" fontId="8" fillId="5" borderId="4" xfId="1" applyNumberFormat="1" applyFont="1" applyFill="1" applyBorder="1" applyAlignment="1"/>
    <xf numFmtId="0" fontId="2" fillId="0" borderId="5" xfId="1" applyFont="1" applyFill="1" applyBorder="1" applyAlignment="1">
      <alignment wrapText="1"/>
    </xf>
    <xf numFmtId="0" fontId="2" fillId="0" borderId="5" xfId="1" applyFont="1" applyFill="1" applyBorder="1" applyAlignment="1">
      <alignment horizontal="right" wrapText="1"/>
    </xf>
    <xf numFmtId="0" fontId="0" fillId="0" borderId="5" xfId="0" applyBorder="1"/>
    <xf numFmtId="0" fontId="8" fillId="5" borderId="2" xfId="1" applyFont="1" applyFill="1" applyBorder="1" applyAlignment="1">
      <alignment horizontal="left"/>
    </xf>
    <xf numFmtId="49" fontId="8" fillId="5" borderId="2" xfId="1" applyNumberFormat="1" applyFont="1" applyFill="1" applyBorder="1" applyAlignment="1">
      <alignment horizontal="right" wrapText="1"/>
    </xf>
    <xf numFmtId="49" fontId="8" fillId="5" borderId="2" xfId="1" applyNumberFormat="1" applyFont="1" applyFill="1" applyBorder="1" applyAlignment="1">
      <alignment horizontal="right"/>
    </xf>
    <xf numFmtId="0" fontId="9" fillId="0" borderId="2" xfId="0" applyFont="1" applyBorder="1" applyAlignment="1"/>
    <xf numFmtId="0" fontId="10" fillId="0" borderId="2" xfId="0" applyFont="1" applyBorder="1" applyAlignment="1"/>
    <xf numFmtId="0" fontId="10" fillId="0" borderId="0" xfId="0" applyFont="1" applyAlignment="1"/>
    <xf numFmtId="0" fontId="11" fillId="0" borderId="2" xfId="0" applyFont="1" applyBorder="1"/>
    <xf numFmtId="0" fontId="9" fillId="0" borderId="0" xfId="0" applyFont="1" applyAlignment="1">
      <alignment horizontal="center"/>
    </xf>
    <xf numFmtId="0" fontId="12" fillId="0" borderId="2" xfId="0" applyFont="1" applyBorder="1" applyAlignment="1"/>
  </cellXfs>
  <cellStyles count="5">
    <cellStyle name="Bra 2" xfId="2"/>
    <cellStyle name="Dålig 2" xfId="3"/>
    <cellStyle name="Neutral 2" xfId="4"/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rs%20Setterberg\Dropbox\Rotary\Distriktet\Debitering%202015-07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kt 2360 per 2015-07-01"/>
      <sheetName val="Distrikt 2015-07-01"/>
      <sheetName val="Klubbar 2015-07-01"/>
      <sheetName val="Blad2 (2)"/>
      <sheetName val="Blad2"/>
      <sheetName val="Blad1"/>
      <sheetName val="Ale"/>
    </sheetNames>
    <sheetDataSet>
      <sheetData sheetId="0"/>
      <sheetData sheetId="1"/>
      <sheetData sheetId="2"/>
      <sheetData sheetId="3">
        <row r="1">
          <cell r="A1" t="str">
            <v>Klubb</v>
          </cell>
          <cell r="B1" t="str">
            <v>Klubb-Namn</v>
          </cell>
          <cell r="C1" t="str">
            <v>Email</v>
          </cell>
          <cell r="D1" t="str">
            <v>NameFamily</v>
          </cell>
          <cell r="E1" t="str">
            <v>NameFirst</v>
          </cell>
        </row>
        <row r="2">
          <cell r="A2">
            <v>28142</v>
          </cell>
          <cell r="B2" t="str">
            <v>ALE</v>
          </cell>
          <cell r="C2" t="str">
            <v>maggan.l@swipnet.se</v>
          </cell>
          <cell r="D2" t="str">
            <v>Ljungströmer</v>
          </cell>
          <cell r="E2" t="str">
            <v>Margareta</v>
          </cell>
        </row>
        <row r="3">
          <cell r="A3">
            <v>13091</v>
          </cell>
          <cell r="B3" t="str">
            <v>ALINGSÅS</v>
          </cell>
          <cell r="C3" t="str">
            <v>lena.lastbom@svenskakyrkan.se</v>
          </cell>
          <cell r="D3" t="str">
            <v>Bredin-Låstbom</v>
          </cell>
          <cell r="E3" t="str">
            <v>Lena</v>
          </cell>
        </row>
        <row r="4">
          <cell r="A4">
            <v>13092</v>
          </cell>
          <cell r="B4" t="str">
            <v>ALINGSÅS-NOLHAGA</v>
          </cell>
          <cell r="C4" t="str">
            <v>elisabeth.hjalte@sparbankenalingsas.se</v>
          </cell>
          <cell r="D4" t="str">
            <v>Hjälte</v>
          </cell>
          <cell r="E4" t="str">
            <v>Elisabeth</v>
          </cell>
        </row>
        <row r="5">
          <cell r="A5">
            <v>13094</v>
          </cell>
          <cell r="B5" t="str">
            <v>BENGTSFORS</v>
          </cell>
          <cell r="C5" t="str">
            <v>eric4110@yahoo.se</v>
          </cell>
          <cell r="D5" t="str">
            <v>Larsson</v>
          </cell>
          <cell r="E5" t="str">
            <v>Eric</v>
          </cell>
        </row>
        <row r="6">
          <cell r="A6">
            <v>13095</v>
          </cell>
          <cell r="B6" t="str">
            <v>BORÅS</v>
          </cell>
          <cell r="C6" t="str">
            <v>bjorn@norrby-tra.se</v>
          </cell>
          <cell r="D6" t="str">
            <v>Peterson</v>
          </cell>
          <cell r="E6" t="str">
            <v>Björn A</v>
          </cell>
        </row>
        <row r="7">
          <cell r="A7">
            <v>13097</v>
          </cell>
          <cell r="B7" t="str">
            <v>BORÅS-SÖDRA</v>
          </cell>
          <cell r="C7" t="str">
            <v>jan.andersson@iuc-sjuharad.se</v>
          </cell>
          <cell r="D7" t="str">
            <v>Andersson</v>
          </cell>
          <cell r="E7" t="str">
            <v>Jan</v>
          </cell>
        </row>
        <row r="8">
          <cell r="A8">
            <v>26032</v>
          </cell>
          <cell r="B8" t="str">
            <v>BORÅS-VISKAN</v>
          </cell>
          <cell r="C8" t="str">
            <v>claes@westfeldt.com</v>
          </cell>
          <cell r="D8" t="str">
            <v>Westfeldt</v>
          </cell>
          <cell r="E8" t="str">
            <v>Claes</v>
          </cell>
        </row>
        <row r="9">
          <cell r="A9">
            <v>13096</v>
          </cell>
          <cell r="B9" t="str">
            <v>BORÅS-ÖSTRA</v>
          </cell>
          <cell r="C9" t="str">
            <v>marten.davidsson@maklarhuset.se</v>
          </cell>
          <cell r="D9" t="str">
            <v>Davidsson</v>
          </cell>
          <cell r="E9" t="str">
            <v>Mårten</v>
          </cell>
        </row>
        <row r="10">
          <cell r="A10">
            <v>13103</v>
          </cell>
          <cell r="B10" t="str">
            <v>GÖTEBORG</v>
          </cell>
          <cell r="C10" t="str">
            <v>christina.haglund@kolumbus.fi</v>
          </cell>
          <cell r="D10" t="str">
            <v>Haglund</v>
          </cell>
          <cell r="E10" t="str">
            <v>Christina</v>
          </cell>
        </row>
        <row r="11">
          <cell r="A11">
            <v>23119</v>
          </cell>
          <cell r="B11" t="str">
            <v>GÖTEBORG-ANGERED</v>
          </cell>
          <cell r="C11" t="str">
            <v>folkesson@seglora.se</v>
          </cell>
          <cell r="D11" t="str">
            <v>Folkesson</v>
          </cell>
          <cell r="E11" t="str">
            <v>Leif</v>
          </cell>
        </row>
        <row r="12">
          <cell r="A12">
            <v>13104</v>
          </cell>
          <cell r="B12" t="str">
            <v>GÖTEBORG-BACKA</v>
          </cell>
          <cell r="C12" t="str">
            <v>col.hedin@hotmail.com</v>
          </cell>
          <cell r="D12" t="str">
            <v>Hedin</v>
          </cell>
          <cell r="E12" t="str">
            <v>Carin</v>
          </cell>
        </row>
        <row r="13">
          <cell r="A13">
            <v>31042</v>
          </cell>
          <cell r="B13" t="str">
            <v>GÖTEBORG-CITY</v>
          </cell>
          <cell r="C13" t="str">
            <v>stefan@olinderredovisning.se</v>
          </cell>
          <cell r="D13" t="str">
            <v>Olinder</v>
          </cell>
          <cell r="E13" t="str">
            <v>Stefan</v>
          </cell>
        </row>
        <row r="14">
          <cell r="A14">
            <v>13105</v>
          </cell>
          <cell r="B14" t="str">
            <v>GÖTEBORG-FRÖLUNDA</v>
          </cell>
          <cell r="C14" t="str">
            <v>arne.ekdahl@telia.com</v>
          </cell>
          <cell r="D14" t="str">
            <v>Ekdahl</v>
          </cell>
          <cell r="E14" t="str">
            <v>Arne</v>
          </cell>
        </row>
        <row r="15">
          <cell r="A15">
            <v>13106</v>
          </cell>
          <cell r="B15" t="str">
            <v>GÖTEBORG-GAMLESTADEN</v>
          </cell>
          <cell r="C15" t="str">
            <v>bengt-ake.hedlund@telia.com</v>
          </cell>
          <cell r="D15" t="str">
            <v>Hedlund</v>
          </cell>
          <cell r="E15" t="str">
            <v>Bengt-Åke</v>
          </cell>
        </row>
        <row r="16">
          <cell r="A16">
            <v>13107</v>
          </cell>
          <cell r="B16" t="str">
            <v>GÖTEBORG-HISINGEN</v>
          </cell>
          <cell r="C16" t="str">
            <v>kenth.berntsson@gmail.com</v>
          </cell>
          <cell r="D16" t="str">
            <v>Berntsson</v>
          </cell>
          <cell r="E16" t="str">
            <v>Kenth</v>
          </cell>
        </row>
        <row r="17">
          <cell r="A17">
            <v>13108</v>
          </cell>
          <cell r="B17" t="str">
            <v>GÖTEBORG-HOVÅS</v>
          </cell>
          <cell r="C17" t="str">
            <v>janake.sandberg@comhem.se</v>
          </cell>
          <cell r="D17" t="str">
            <v>Sandberg</v>
          </cell>
          <cell r="E17" t="str">
            <v>Jan Åke</v>
          </cell>
        </row>
        <row r="18">
          <cell r="A18">
            <v>13109</v>
          </cell>
          <cell r="B18" t="str">
            <v>GÖTEBORG-KRONHUSET</v>
          </cell>
          <cell r="C18" t="str">
            <v>per-ola.attman@vgregion.se</v>
          </cell>
          <cell r="D18" t="str">
            <v>Attman</v>
          </cell>
          <cell r="E18" t="str">
            <v>Per-Ola</v>
          </cell>
        </row>
        <row r="19">
          <cell r="A19">
            <v>13110</v>
          </cell>
          <cell r="B19" t="str">
            <v>GÖTEBORG-KUNGSPORTEN</v>
          </cell>
          <cell r="C19" t="str">
            <v>hans.anhede@vbk.se</v>
          </cell>
          <cell r="D19" t="str">
            <v>Anhede</v>
          </cell>
          <cell r="E19" t="str">
            <v>Hans</v>
          </cell>
        </row>
        <row r="20">
          <cell r="A20">
            <v>83052</v>
          </cell>
          <cell r="B20" t="str">
            <v>GÖTEBORG-LINDHOLMEN</v>
          </cell>
          <cell r="C20" t="str">
            <v>ola.rynge@rynge.com</v>
          </cell>
          <cell r="D20" t="str">
            <v>Rynge</v>
          </cell>
          <cell r="E20" t="str">
            <v>Ola</v>
          </cell>
        </row>
        <row r="21">
          <cell r="A21">
            <v>67087</v>
          </cell>
          <cell r="B21" t="str">
            <v>GÖTEBORG-LÅNGEDRAG</v>
          </cell>
          <cell r="C21" t="str">
            <v>ragnazandren@hotmail.com</v>
          </cell>
          <cell r="D21" t="str">
            <v>Zandrén</v>
          </cell>
          <cell r="E21" t="str">
            <v>Ragna</v>
          </cell>
        </row>
        <row r="22">
          <cell r="A22">
            <v>25303</v>
          </cell>
          <cell r="B22" t="str">
            <v>GÖTEBORG-MARIEHOLM</v>
          </cell>
          <cell r="C22" t="str">
            <v>alf.e.persson@telia.com</v>
          </cell>
          <cell r="D22" t="str">
            <v>Persson</v>
          </cell>
          <cell r="E22" t="str">
            <v>Alf</v>
          </cell>
        </row>
        <row r="23">
          <cell r="A23">
            <v>21864</v>
          </cell>
          <cell r="B23" t="str">
            <v>GÖTEBORG-POSEIDON</v>
          </cell>
          <cell r="C23" t="str">
            <v>cdahlgren@swipnet.se</v>
          </cell>
          <cell r="D23" t="str">
            <v>Dahlgren</v>
          </cell>
          <cell r="E23" t="str">
            <v>Claes</v>
          </cell>
        </row>
        <row r="24">
          <cell r="A24">
            <v>50597</v>
          </cell>
          <cell r="B24" t="str">
            <v>GÖTEBORG-VINGA</v>
          </cell>
          <cell r="C24" t="str">
            <v>lars.wahlin@wahlinlaw.se</v>
          </cell>
          <cell r="D24" t="str">
            <v>Wåhlin</v>
          </cell>
          <cell r="E24" t="str">
            <v>Lars</v>
          </cell>
        </row>
        <row r="25">
          <cell r="A25">
            <v>50597</v>
          </cell>
          <cell r="B25" t="str">
            <v>GÖTEBORG-SÄVE</v>
          </cell>
          <cell r="C25" t="str">
            <v>thomas.pieschl@akzonobel.com</v>
          </cell>
          <cell r="D25">
            <v>50597</v>
          </cell>
          <cell r="E25">
            <v>50597</v>
          </cell>
          <cell r="F25" t="str">
            <v>Obs president.</v>
          </cell>
        </row>
        <row r="26">
          <cell r="A26">
            <v>13111</v>
          </cell>
          <cell r="B26" t="str">
            <v>GÖTEBORG-ÖRGRYTE</v>
          </cell>
          <cell r="C26" t="str">
            <v>mats.olsson@adrianpartners.se</v>
          </cell>
          <cell r="D26" t="str">
            <v>Olsson</v>
          </cell>
          <cell r="E26" t="str">
            <v>Mats</v>
          </cell>
        </row>
        <row r="27">
          <cell r="A27">
            <v>13114</v>
          </cell>
          <cell r="B27" t="str">
            <v>KIND</v>
          </cell>
          <cell r="C27" t="str">
            <v>hebkonsult@swipnet.se</v>
          </cell>
          <cell r="D27" t="str">
            <v>Berggren</v>
          </cell>
          <cell r="E27" t="str">
            <v>Hans-Erik</v>
          </cell>
        </row>
        <row r="28">
          <cell r="A28">
            <v>13117</v>
          </cell>
          <cell r="B28" t="str">
            <v>KUNGSBACKA-CITY</v>
          </cell>
          <cell r="C28" t="str">
            <v>rog@reux.se</v>
          </cell>
          <cell r="D28" t="str">
            <v>Öjeling</v>
          </cell>
          <cell r="E28" t="str">
            <v>Ronnie</v>
          </cell>
        </row>
        <row r="29">
          <cell r="A29">
            <v>50187</v>
          </cell>
          <cell r="B29" t="str">
            <v>KUNGSBACKA-SÄRÖ</v>
          </cell>
          <cell r="C29" t="str">
            <v>jo.tholin@gmail.com</v>
          </cell>
          <cell r="D29" t="str">
            <v>Tholin</v>
          </cell>
          <cell r="E29" t="str">
            <v>Jan-Ola</v>
          </cell>
        </row>
        <row r="30">
          <cell r="A30">
            <v>13119</v>
          </cell>
          <cell r="B30" t="str">
            <v>KUNGSHAMN</v>
          </cell>
          <cell r="C30" t="str">
            <v>goran.henriksson@hunnebo.se</v>
          </cell>
          <cell r="D30" t="str">
            <v>Henriksson</v>
          </cell>
          <cell r="E30" t="str">
            <v>Göran</v>
          </cell>
        </row>
        <row r="31">
          <cell r="A31">
            <v>13115</v>
          </cell>
          <cell r="B31" t="str">
            <v>KUNGÄLV</v>
          </cell>
          <cell r="C31" t="str">
            <v>lennart.kristiansson@telia.com</v>
          </cell>
          <cell r="D31" t="str">
            <v>Kristiansson</v>
          </cell>
          <cell r="E31" t="str">
            <v>Lennart</v>
          </cell>
        </row>
        <row r="32">
          <cell r="A32">
            <v>13116</v>
          </cell>
          <cell r="B32" t="str">
            <v>KUNGÄLV-MARSTRAND</v>
          </cell>
          <cell r="C32" t="str">
            <v>kerstin@nordenham.se</v>
          </cell>
          <cell r="D32" t="str">
            <v>Nordenham Murby</v>
          </cell>
          <cell r="E32" t="str">
            <v>Kerstin</v>
          </cell>
        </row>
        <row r="33">
          <cell r="A33">
            <v>13120</v>
          </cell>
          <cell r="B33" t="str">
            <v>LANDVETTER-RÅDA</v>
          </cell>
          <cell r="C33" t="str">
            <v>agneta@2eab.se</v>
          </cell>
          <cell r="D33" t="str">
            <v>Envall</v>
          </cell>
          <cell r="E33" t="str">
            <v>Agneta</v>
          </cell>
        </row>
        <row r="34">
          <cell r="A34">
            <v>13121</v>
          </cell>
          <cell r="B34" t="str">
            <v>LERUM</v>
          </cell>
          <cell r="C34" t="str">
            <v>ingemar.rydberg@guiderevision.com</v>
          </cell>
          <cell r="D34" t="str">
            <v>Rydberg</v>
          </cell>
          <cell r="E34" t="str">
            <v>Ingemar</v>
          </cell>
        </row>
        <row r="35">
          <cell r="A35">
            <v>79619</v>
          </cell>
          <cell r="B35" t="str">
            <v>LERUM-ASPEN</v>
          </cell>
          <cell r="C35" t="str">
            <v>silvana.ljung@telia.com</v>
          </cell>
          <cell r="D35" t="str">
            <v>Ljung</v>
          </cell>
          <cell r="E35" t="str">
            <v>Silvana</v>
          </cell>
        </row>
        <row r="36">
          <cell r="A36">
            <v>21479</v>
          </cell>
          <cell r="B36" t="str">
            <v>LJUNGSKILE</v>
          </cell>
          <cell r="C36" t="str">
            <v>ro.kvist@telia.com</v>
          </cell>
          <cell r="D36" t="str">
            <v>Kvist</v>
          </cell>
          <cell r="E36" t="str">
            <v>Robert</v>
          </cell>
        </row>
        <row r="37">
          <cell r="A37">
            <v>21479</v>
          </cell>
          <cell r="B37" t="str">
            <v>LYSEKIL</v>
          </cell>
          <cell r="C37" t="str">
            <v>cheyenne@radiosmd.se</v>
          </cell>
          <cell r="D37">
            <v>21479</v>
          </cell>
          <cell r="E37">
            <v>21479</v>
          </cell>
          <cell r="F37" t="str">
            <v>Obs president.</v>
          </cell>
        </row>
        <row r="38">
          <cell r="A38">
            <v>13125</v>
          </cell>
          <cell r="B38" t="str">
            <v>MAJORNA GÖTEBORG</v>
          </cell>
          <cell r="C38" t="str">
            <v>marica.derenstrand@stena.com</v>
          </cell>
          <cell r="D38" t="str">
            <v>Derenstrand</v>
          </cell>
          <cell r="E38" t="str">
            <v>Marica</v>
          </cell>
        </row>
        <row r="39">
          <cell r="A39">
            <v>13128</v>
          </cell>
          <cell r="B39" t="str">
            <v>MARK</v>
          </cell>
          <cell r="C39" t="str">
            <v>bengt.nilsson-helger@vgregion.se</v>
          </cell>
          <cell r="D39" t="str">
            <v>Nilsson-Helger</v>
          </cell>
          <cell r="E39" t="str">
            <v>Bengt</v>
          </cell>
        </row>
        <row r="40">
          <cell r="A40">
            <v>21276</v>
          </cell>
          <cell r="B40" t="str">
            <v>MARK-KINNABORG</v>
          </cell>
          <cell r="C40" t="str">
            <v>dheidemann1@me.com</v>
          </cell>
          <cell r="D40" t="str">
            <v>Heidemann</v>
          </cell>
          <cell r="E40" t="str">
            <v>Dieter</v>
          </cell>
        </row>
        <row r="41">
          <cell r="A41">
            <v>13129</v>
          </cell>
          <cell r="B41" t="str">
            <v>MELLERUD</v>
          </cell>
          <cell r="C41" t="str">
            <v>elisabeth@btbmellerud.se</v>
          </cell>
          <cell r="D41" t="str">
            <v>Skålberg</v>
          </cell>
          <cell r="E41" t="str">
            <v>Elisabeth</v>
          </cell>
        </row>
        <row r="42">
          <cell r="A42">
            <v>13133</v>
          </cell>
          <cell r="B42" t="str">
            <v>MUNKEDAL</v>
          </cell>
          <cell r="C42" t="str">
            <v>henry@backstrom.name</v>
          </cell>
          <cell r="D42" t="str">
            <v>Bäckström</v>
          </cell>
          <cell r="E42" t="str">
            <v>Henry</v>
          </cell>
        </row>
        <row r="43">
          <cell r="A43">
            <v>13130</v>
          </cell>
          <cell r="B43" t="str">
            <v>MÖLNDAL</v>
          </cell>
          <cell r="C43" t="str">
            <v>carina@hallqvist.se</v>
          </cell>
          <cell r="D43" t="str">
            <v>Hallqvist</v>
          </cell>
          <cell r="E43" t="str">
            <v>Carina</v>
          </cell>
        </row>
        <row r="44">
          <cell r="A44">
            <v>13132</v>
          </cell>
          <cell r="B44" t="str">
            <v>MÖLNDAL-KÅLLERED</v>
          </cell>
          <cell r="C44" t="str">
            <v>jonas.hanse@sca.com</v>
          </cell>
          <cell r="D44" t="str">
            <v>Hanse</v>
          </cell>
          <cell r="E44" t="str">
            <v>Jonas</v>
          </cell>
        </row>
        <row r="45">
          <cell r="A45">
            <v>13132</v>
          </cell>
          <cell r="B45" t="str">
            <v>ORUST</v>
          </cell>
          <cell r="C45" t="str">
            <v>christermttssn@gmail.com</v>
          </cell>
          <cell r="D45">
            <v>13132</v>
          </cell>
          <cell r="E45">
            <v>13132</v>
          </cell>
          <cell r="F45" t="str">
            <v>Obs president.</v>
          </cell>
        </row>
        <row r="46">
          <cell r="A46">
            <v>13134</v>
          </cell>
          <cell r="B46" t="str">
            <v>PARTILLE</v>
          </cell>
          <cell r="C46" t="str">
            <v>evaldsson@bredband2.com</v>
          </cell>
          <cell r="D46" t="str">
            <v>Evaldsson</v>
          </cell>
          <cell r="E46" t="str">
            <v>Göran</v>
          </cell>
        </row>
        <row r="47">
          <cell r="A47">
            <v>13141</v>
          </cell>
          <cell r="B47" t="str">
            <v>STENUNGSUND</v>
          </cell>
          <cell r="C47" t="str">
            <v>per.e.svensson@telia.com</v>
          </cell>
          <cell r="D47" t="str">
            <v>Svensson</v>
          </cell>
          <cell r="E47" t="str">
            <v>Per</v>
          </cell>
        </row>
        <row r="48">
          <cell r="A48">
            <v>13142</v>
          </cell>
          <cell r="B48" t="str">
            <v>STRÖMSTAD</v>
          </cell>
          <cell r="C48" t="str">
            <v>liza.adolfsson@hotmail.com</v>
          </cell>
          <cell r="D48" t="str">
            <v>Adolfsson</v>
          </cell>
          <cell r="E48" t="str">
            <v>Elizabeth</v>
          </cell>
        </row>
        <row r="49">
          <cell r="A49">
            <v>13135</v>
          </cell>
          <cell r="B49" t="str">
            <v>SÄFFLE</v>
          </cell>
          <cell r="C49" t="str">
            <v>bengt.e.johnson@telia.com</v>
          </cell>
          <cell r="D49" t="str">
            <v>Johnson</v>
          </cell>
          <cell r="E49" t="str">
            <v>Bengt. E</v>
          </cell>
        </row>
        <row r="50">
          <cell r="A50">
            <v>24543</v>
          </cell>
          <cell r="B50" t="str">
            <v>TANUM</v>
          </cell>
          <cell r="C50" t="str">
            <v>eklund.grebbestad@telia.com</v>
          </cell>
          <cell r="D50" t="str">
            <v>Eklund</v>
          </cell>
          <cell r="E50" t="str">
            <v>Anders</v>
          </cell>
        </row>
        <row r="51">
          <cell r="A51">
            <v>13145</v>
          </cell>
          <cell r="B51" t="str">
            <v>TROLLHÄTTAN</v>
          </cell>
          <cell r="C51" t="str">
            <v>stefan.frifelt@se.pwc.com</v>
          </cell>
          <cell r="D51" t="str">
            <v>Frifelt</v>
          </cell>
          <cell r="E51" t="str">
            <v>Stefan</v>
          </cell>
        </row>
        <row r="52">
          <cell r="A52">
            <v>13146</v>
          </cell>
          <cell r="B52" t="str">
            <v>TROLLHÄTTAN-STARKODDER</v>
          </cell>
          <cell r="C52" t="str">
            <v>lennart.trollhattan@svenskfast.se</v>
          </cell>
          <cell r="D52" t="str">
            <v>Johansson</v>
          </cell>
          <cell r="E52" t="str">
            <v>Lennart</v>
          </cell>
        </row>
        <row r="53">
          <cell r="A53">
            <v>13147</v>
          </cell>
          <cell r="B53" t="str">
            <v>TROLLHÄTTAN-STRÖMKARLEN</v>
          </cell>
          <cell r="C53" t="str">
            <v>lars.bryngelsson@Imtech.se</v>
          </cell>
          <cell r="D53" t="str">
            <v>Bryngelsson</v>
          </cell>
          <cell r="E53" t="str">
            <v>Lars</v>
          </cell>
        </row>
        <row r="54">
          <cell r="A54">
            <v>13149</v>
          </cell>
          <cell r="B54" t="str">
            <v>UDDEVALLA-BYFJORDEN</v>
          </cell>
          <cell r="C54" t="str">
            <v>bs@sydrevisioner.se</v>
          </cell>
          <cell r="D54" t="str">
            <v>Spångberg</v>
          </cell>
          <cell r="E54" t="str">
            <v>Bo</v>
          </cell>
        </row>
        <row r="55">
          <cell r="A55">
            <v>13150</v>
          </cell>
          <cell r="B55" t="str">
            <v>UDDEVALLA-SKANSEN</v>
          </cell>
          <cell r="C55" t="str">
            <v>leif.s@brandtbil.se</v>
          </cell>
          <cell r="D55" t="str">
            <v>Simonsson</v>
          </cell>
          <cell r="E55" t="str">
            <v>Leif</v>
          </cell>
        </row>
        <row r="56">
          <cell r="A56">
            <v>13151</v>
          </cell>
          <cell r="B56" t="str">
            <v>ULRICEHAMN</v>
          </cell>
          <cell r="C56" t="str">
            <v>borje@axona.nu</v>
          </cell>
          <cell r="D56" t="str">
            <v>Axelsson</v>
          </cell>
          <cell r="E56" t="str">
            <v>Börje</v>
          </cell>
        </row>
        <row r="57">
          <cell r="A57">
            <v>13156</v>
          </cell>
          <cell r="B57" t="str">
            <v>VARBERG</v>
          </cell>
          <cell r="C57" t="str">
            <v>daniel.lundgren@danskebank.se</v>
          </cell>
          <cell r="D57" t="str">
            <v>Lundgren</v>
          </cell>
          <cell r="E57" t="str">
            <v>Daniel</v>
          </cell>
        </row>
        <row r="58">
          <cell r="A58">
            <v>50188</v>
          </cell>
          <cell r="B58" t="str">
            <v>VARBERG-BOCKSTEN</v>
          </cell>
          <cell r="C58" t="str">
            <v>bengt.leek@gmail.com</v>
          </cell>
          <cell r="D58" t="str">
            <v>Leek</v>
          </cell>
          <cell r="E58" t="str">
            <v>Bengt</v>
          </cell>
        </row>
        <row r="59">
          <cell r="A59">
            <v>13157</v>
          </cell>
          <cell r="B59" t="str">
            <v>VARBERG-GETAKÄRR</v>
          </cell>
          <cell r="C59" t="str">
            <v>jonas.lindquist@turonmedtech.com</v>
          </cell>
          <cell r="D59" t="str">
            <v>Lindquist</v>
          </cell>
          <cell r="E59" t="str">
            <v>Jonas</v>
          </cell>
        </row>
        <row r="60">
          <cell r="A60">
            <v>27348</v>
          </cell>
          <cell r="B60" t="str">
            <v>VÅRGÅRDA-HERRLJUNGA</v>
          </cell>
          <cell r="C60" t="str">
            <v>mats.johansson@sparbankenalingsas.se</v>
          </cell>
          <cell r="D60" t="str">
            <v>Johansson</v>
          </cell>
          <cell r="E60" t="str">
            <v>Mats</v>
          </cell>
        </row>
        <row r="61">
          <cell r="A61">
            <v>13153</v>
          </cell>
          <cell r="B61" t="str">
            <v>VÄNERSBORG</v>
          </cell>
          <cell r="C61" t="str">
            <v>info@gunbrittberglund.se</v>
          </cell>
          <cell r="D61" t="str">
            <v>Berglund</v>
          </cell>
          <cell r="E61" t="str">
            <v>Gun Britt</v>
          </cell>
        </row>
        <row r="62">
          <cell r="A62">
            <v>70217</v>
          </cell>
          <cell r="B62" t="str">
            <v>VÄNERSBORG-AURORA</v>
          </cell>
          <cell r="C62" t="str">
            <v>anders.lindstromvbg@gmail.com</v>
          </cell>
          <cell r="D62" t="str">
            <v>Lindström</v>
          </cell>
          <cell r="E62" t="str">
            <v>Anders</v>
          </cell>
        </row>
        <row r="63">
          <cell r="A63">
            <v>13093</v>
          </cell>
          <cell r="B63" t="str">
            <v>ÅMÅL</v>
          </cell>
          <cell r="C63" t="str">
            <v>bosse.oberg@telia.com</v>
          </cell>
          <cell r="D63" t="str">
            <v>Öberg</v>
          </cell>
          <cell r="E63" t="str">
            <v>Bo</v>
          </cell>
        </row>
        <row r="64">
          <cell r="A64">
            <v>82974</v>
          </cell>
          <cell r="B64" t="str">
            <v>ÅMÅL-TUPPEN</v>
          </cell>
          <cell r="C64" t="str">
            <v>marianne.carlsson@amal.se</v>
          </cell>
          <cell r="D64" t="str">
            <v>Carlsson</v>
          </cell>
          <cell r="E64" t="str">
            <v>Marianne</v>
          </cell>
        </row>
        <row r="65">
          <cell r="A65">
            <v>80511</v>
          </cell>
          <cell r="B65" t="str">
            <v>ÖCKERÖARNA</v>
          </cell>
          <cell r="C65" t="str">
            <v>info@careva.se</v>
          </cell>
          <cell r="D65" t="str">
            <v>Björk</v>
          </cell>
          <cell r="E65" t="str">
            <v>Evastina</v>
          </cell>
        </row>
        <row r="66">
          <cell r="C66">
            <v>80511</v>
          </cell>
        </row>
        <row r="67">
          <cell r="A67">
            <v>2</v>
          </cell>
          <cell r="B67">
            <v>3</v>
          </cell>
          <cell r="C67">
            <v>11</v>
          </cell>
          <cell r="D67">
            <v>4</v>
          </cell>
          <cell r="E67">
            <v>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topLeftCell="B4" zoomScale="94" zoomScaleNormal="90" workbookViewId="0">
      <pane ySplit="2" topLeftCell="A57" activePane="bottomLeft" state="frozen"/>
      <selection activeCell="A4" sqref="A4"/>
      <selection pane="bottomLeft" activeCell="K71" sqref="K71"/>
    </sheetView>
  </sheetViews>
  <sheetFormatPr defaultRowHeight="14.5" x14ac:dyDescent="0.35"/>
  <cols>
    <col min="1" max="1" width="39.453125" style="4" hidden="1" customWidth="1"/>
    <col min="2" max="2" width="28.90625" customWidth="1"/>
    <col min="3" max="3" width="11.90625" bestFit="1" customWidth="1"/>
    <col min="4" max="4" width="19.453125" hidden="1" customWidth="1"/>
    <col min="5" max="5" width="15" hidden="1" customWidth="1"/>
    <col min="6" max="6" width="14.6328125" hidden="1" customWidth="1"/>
    <col min="7" max="7" width="13.90625" hidden="1" customWidth="1"/>
    <col min="8" max="8" width="17" customWidth="1"/>
    <col min="9" max="9" width="22.36328125" customWidth="1"/>
    <col min="10" max="10" width="17.453125" customWidth="1"/>
    <col min="11" max="11" width="18.90625" customWidth="1"/>
  </cols>
  <sheetData>
    <row r="1" spans="1:11" ht="15.5" x14ac:dyDescent="0.35">
      <c r="A1"/>
      <c r="B1" s="1"/>
      <c r="C1" s="1"/>
      <c r="D1" s="2" t="s">
        <v>0</v>
      </c>
      <c r="G1" s="10"/>
    </row>
    <row r="2" spans="1:11" ht="15.5" x14ac:dyDescent="0.35">
      <c r="A2"/>
      <c r="B2" s="1"/>
      <c r="C2" s="1"/>
      <c r="D2" s="3" t="s">
        <v>1</v>
      </c>
      <c r="E2" s="3" t="s">
        <v>2</v>
      </c>
      <c r="G2" s="10"/>
    </row>
    <row r="3" spans="1:11" x14ac:dyDescent="0.35">
      <c r="D3" s="5">
        <v>110</v>
      </c>
      <c r="E3" s="5">
        <v>174</v>
      </c>
      <c r="G3" s="10"/>
    </row>
    <row r="4" spans="1:11" x14ac:dyDescent="0.35">
      <c r="D4" s="5"/>
      <c r="E4" s="5"/>
      <c r="F4" s="35"/>
      <c r="G4" s="35"/>
    </row>
    <row r="5" spans="1:11" s="11" customFormat="1" ht="26.5" x14ac:dyDescent="0.35">
      <c r="A5" s="24" t="s">
        <v>3</v>
      </c>
      <c r="B5" s="28" t="s">
        <v>4</v>
      </c>
      <c r="C5" s="29" t="s">
        <v>81</v>
      </c>
      <c r="D5" s="30" t="s">
        <v>5</v>
      </c>
      <c r="E5" s="30" t="s">
        <v>5</v>
      </c>
      <c r="F5" s="30" t="s">
        <v>74</v>
      </c>
      <c r="G5" s="30" t="s">
        <v>75</v>
      </c>
      <c r="H5" s="31" t="s">
        <v>82</v>
      </c>
      <c r="I5" s="31"/>
      <c r="J5" s="31"/>
      <c r="K5" s="31"/>
    </row>
    <row r="6" spans="1:11" x14ac:dyDescent="0.35">
      <c r="A6" s="12" t="s">
        <v>76</v>
      </c>
      <c r="B6" s="14" t="s">
        <v>6</v>
      </c>
      <c r="C6" s="15">
        <v>37</v>
      </c>
      <c r="D6" s="16">
        <f t="shared" ref="D6:D37" si="0">+$D$3*C6</f>
        <v>4070</v>
      </c>
      <c r="E6" s="16">
        <f t="shared" ref="E6:E37" si="1">+$E$3*C6</f>
        <v>6438</v>
      </c>
      <c r="F6" s="17"/>
      <c r="G6" s="17"/>
      <c r="H6" s="18">
        <v>1</v>
      </c>
      <c r="I6" s="34" t="s">
        <v>140</v>
      </c>
      <c r="J6" s="17"/>
      <c r="K6" s="17"/>
    </row>
    <row r="7" spans="1:11" x14ac:dyDescent="0.35">
      <c r="A7" s="12" t="e">
        <f>VLOOKUP(#REF!,'[1]Blad2 (2)'!$A$1:$L$67,3,FALSE)</f>
        <v>#REF!</v>
      </c>
      <c r="B7" s="14" t="s">
        <v>7</v>
      </c>
      <c r="C7" s="15">
        <v>69</v>
      </c>
      <c r="D7" s="16">
        <f t="shared" si="0"/>
        <v>7590</v>
      </c>
      <c r="E7" s="16">
        <f t="shared" si="1"/>
        <v>12006</v>
      </c>
      <c r="F7" s="17"/>
      <c r="G7" s="17"/>
      <c r="H7" s="18">
        <v>3</v>
      </c>
      <c r="I7" s="32" t="s">
        <v>83</v>
      </c>
      <c r="J7" s="33" t="s">
        <v>136</v>
      </c>
      <c r="K7" s="17"/>
    </row>
    <row r="8" spans="1:11" x14ac:dyDescent="0.35">
      <c r="A8" s="12" t="e">
        <f>VLOOKUP(#REF!,'[1]Blad2 (2)'!$A$1:$L$67,3,FALSE)</f>
        <v>#REF!</v>
      </c>
      <c r="B8" s="14" t="s">
        <v>8</v>
      </c>
      <c r="C8" s="15">
        <v>75</v>
      </c>
      <c r="D8" s="16">
        <f t="shared" si="0"/>
        <v>8250</v>
      </c>
      <c r="E8" s="16">
        <f t="shared" si="1"/>
        <v>13050</v>
      </c>
      <c r="F8" s="17"/>
      <c r="G8" s="17"/>
      <c r="H8" s="18">
        <v>3</v>
      </c>
      <c r="I8" s="32" t="s">
        <v>84</v>
      </c>
      <c r="J8" s="32" t="s">
        <v>85</v>
      </c>
      <c r="K8" s="17"/>
    </row>
    <row r="9" spans="1:11" x14ac:dyDescent="0.35">
      <c r="A9" s="12" t="e">
        <f>VLOOKUP(#REF!,'[1]Blad2 (2)'!$A$1:$L$67,3,FALSE)</f>
        <v>#REF!</v>
      </c>
      <c r="B9" s="14" t="s">
        <v>9</v>
      </c>
      <c r="C9" s="15">
        <v>21</v>
      </c>
      <c r="D9" s="16">
        <f t="shared" si="0"/>
        <v>2310</v>
      </c>
      <c r="E9" s="16">
        <f t="shared" si="1"/>
        <v>3654</v>
      </c>
      <c r="F9" s="17"/>
      <c r="G9" s="17"/>
      <c r="H9" s="18">
        <v>1</v>
      </c>
      <c r="I9" s="33" t="s">
        <v>137</v>
      </c>
      <c r="J9" s="17"/>
      <c r="K9" s="17"/>
    </row>
    <row r="10" spans="1:11" x14ac:dyDescent="0.35">
      <c r="A10" s="12" t="e">
        <f>VLOOKUP(#REF!,'[1]Blad2 (2)'!$A$1:$L$67,3,FALSE)</f>
        <v>#REF!</v>
      </c>
      <c r="B10" s="14" t="s">
        <v>10</v>
      </c>
      <c r="C10" s="15">
        <v>76</v>
      </c>
      <c r="D10" s="16">
        <f t="shared" si="0"/>
        <v>8360</v>
      </c>
      <c r="E10" s="16">
        <f t="shared" si="1"/>
        <v>13224</v>
      </c>
      <c r="F10" s="17"/>
      <c r="G10" s="17"/>
      <c r="H10" s="18">
        <v>3</v>
      </c>
      <c r="I10" s="17"/>
      <c r="J10" s="17"/>
      <c r="K10" s="17"/>
    </row>
    <row r="11" spans="1:11" x14ac:dyDescent="0.35">
      <c r="A11" s="12" t="e">
        <f>VLOOKUP(#REF!,'[1]Blad2 (2)'!$A$1:$L$67,3,FALSE)</f>
        <v>#REF!</v>
      </c>
      <c r="B11" s="14" t="s">
        <v>11</v>
      </c>
      <c r="C11" s="15">
        <v>87</v>
      </c>
      <c r="D11" s="16">
        <f t="shared" si="0"/>
        <v>9570</v>
      </c>
      <c r="E11" s="16">
        <f t="shared" si="1"/>
        <v>15138</v>
      </c>
      <c r="F11" s="17"/>
      <c r="G11" s="17"/>
      <c r="H11" s="18">
        <v>3</v>
      </c>
      <c r="I11" s="32" t="s">
        <v>87</v>
      </c>
      <c r="J11" s="32" t="s">
        <v>88</v>
      </c>
      <c r="K11" s="17"/>
    </row>
    <row r="12" spans="1:11" x14ac:dyDescent="0.35">
      <c r="A12" s="12" t="e">
        <f>VLOOKUP(#REF!,'[1]Blad2 (2)'!$A$1:$L$67,3,FALSE)</f>
        <v>#REF!</v>
      </c>
      <c r="B12" s="14" t="s">
        <v>12</v>
      </c>
      <c r="C12" s="15">
        <v>72</v>
      </c>
      <c r="D12" s="16">
        <f t="shared" si="0"/>
        <v>7920</v>
      </c>
      <c r="E12" s="16">
        <f t="shared" si="1"/>
        <v>12528</v>
      </c>
      <c r="F12" s="17"/>
      <c r="G12" s="17"/>
      <c r="H12" s="18">
        <v>3</v>
      </c>
      <c r="I12" s="32" t="s">
        <v>89</v>
      </c>
      <c r="J12" s="17"/>
      <c r="K12" s="17"/>
    </row>
    <row r="13" spans="1:11" x14ac:dyDescent="0.35">
      <c r="A13" s="12" t="s">
        <v>77</v>
      </c>
      <c r="B13" s="14" t="s">
        <v>13</v>
      </c>
      <c r="C13" s="15">
        <v>65</v>
      </c>
      <c r="D13" s="16">
        <f t="shared" si="0"/>
        <v>7150</v>
      </c>
      <c r="E13" s="16">
        <f t="shared" si="1"/>
        <v>11310</v>
      </c>
      <c r="F13" s="17"/>
      <c r="G13" s="17"/>
      <c r="H13" s="18">
        <v>3</v>
      </c>
      <c r="I13" s="34" t="s">
        <v>144</v>
      </c>
      <c r="J13" s="17"/>
      <c r="K13" s="17"/>
    </row>
    <row r="14" spans="1:11" x14ac:dyDescent="0.35">
      <c r="A14" s="12" t="e">
        <f>VLOOKUP(#REF!,'[1]Blad2 (2)'!$A$1:$L$67,3,FALSE)</f>
        <v>#REF!</v>
      </c>
      <c r="B14" s="14" t="s">
        <v>14</v>
      </c>
      <c r="C14" s="15">
        <v>70</v>
      </c>
      <c r="D14" s="16">
        <f t="shared" si="0"/>
        <v>7700</v>
      </c>
      <c r="E14" s="16">
        <f t="shared" si="1"/>
        <v>12180</v>
      </c>
      <c r="F14" s="17"/>
      <c r="G14" s="17"/>
      <c r="H14" s="18">
        <v>3</v>
      </c>
      <c r="I14" s="32" t="s">
        <v>90</v>
      </c>
      <c r="J14" s="33" t="s">
        <v>134</v>
      </c>
      <c r="K14" s="17"/>
    </row>
    <row r="15" spans="1:11" x14ac:dyDescent="0.35">
      <c r="A15" s="12" t="e">
        <f>VLOOKUP(#REF!,'[1]Blad2 (2)'!$A$1:$L$67,3,FALSE)</f>
        <v>#REF!</v>
      </c>
      <c r="B15" s="14" t="s">
        <v>15</v>
      </c>
      <c r="C15" s="15">
        <v>79</v>
      </c>
      <c r="D15" s="16">
        <f t="shared" si="0"/>
        <v>8690</v>
      </c>
      <c r="E15" s="16">
        <f t="shared" si="1"/>
        <v>13746</v>
      </c>
      <c r="F15" s="17"/>
      <c r="G15" s="17"/>
      <c r="H15" s="18">
        <v>3</v>
      </c>
      <c r="I15" s="32" t="s">
        <v>93</v>
      </c>
      <c r="J15" s="32" t="s">
        <v>103</v>
      </c>
      <c r="K15" s="32" t="s">
        <v>104</v>
      </c>
    </row>
    <row r="16" spans="1:11" x14ac:dyDescent="0.35">
      <c r="A16" s="12" t="e">
        <f>VLOOKUP(#REF!,'[1]Blad2 (2)'!$A$1:$L$67,3,FALSE)</f>
        <v>#REF!</v>
      </c>
      <c r="B16" s="14" t="s">
        <v>16</v>
      </c>
      <c r="C16" s="15">
        <v>23</v>
      </c>
      <c r="D16" s="16">
        <f t="shared" si="0"/>
        <v>2530</v>
      </c>
      <c r="E16" s="16">
        <f t="shared" si="1"/>
        <v>4002</v>
      </c>
      <c r="F16" s="17"/>
      <c r="G16" s="17"/>
      <c r="H16" s="18">
        <v>1</v>
      </c>
      <c r="I16" s="32" t="s">
        <v>94</v>
      </c>
      <c r="J16" s="17"/>
      <c r="K16" s="17"/>
    </row>
    <row r="17" spans="1:11" x14ac:dyDescent="0.35">
      <c r="A17" s="12" t="e">
        <f>VLOOKUP(#REF!,'[1]Blad2 (2)'!$A$1:$L$67,3,FALSE)</f>
        <v>#REF!</v>
      </c>
      <c r="B17" s="14" t="s">
        <v>17</v>
      </c>
      <c r="C17" s="15">
        <v>45</v>
      </c>
      <c r="D17" s="16">
        <f t="shared" si="0"/>
        <v>4950</v>
      </c>
      <c r="E17" s="16">
        <f t="shared" si="1"/>
        <v>7830</v>
      </c>
      <c r="F17" s="17"/>
      <c r="G17" s="17"/>
      <c r="H17" s="18">
        <v>2</v>
      </c>
      <c r="I17" s="34" t="s">
        <v>146</v>
      </c>
      <c r="J17" s="34" t="s">
        <v>147</v>
      </c>
      <c r="K17" s="17"/>
    </row>
    <row r="18" spans="1:11" x14ac:dyDescent="0.35">
      <c r="A18" s="12" t="e">
        <f>VLOOKUP(#REF!,'[1]Blad2 (2)'!$A$1:$L$67,3,FALSE)</f>
        <v>#REF!</v>
      </c>
      <c r="B18" s="14" t="s">
        <v>18</v>
      </c>
      <c r="C18" s="15">
        <v>31</v>
      </c>
      <c r="D18" s="16">
        <f t="shared" si="0"/>
        <v>3410</v>
      </c>
      <c r="E18" s="16">
        <f t="shared" si="1"/>
        <v>5394</v>
      </c>
      <c r="F18" s="17"/>
      <c r="G18" s="17"/>
      <c r="H18" s="18">
        <v>1</v>
      </c>
      <c r="I18" s="34" t="s">
        <v>141</v>
      </c>
      <c r="J18" s="17"/>
      <c r="K18" s="17"/>
    </row>
    <row r="19" spans="1:11" x14ac:dyDescent="0.35">
      <c r="A19" s="12" t="e">
        <f>VLOOKUP(#REF!,'[1]Blad2 (2)'!$A$1:$L$67,3,FALSE)</f>
        <v>#REF!</v>
      </c>
      <c r="B19" s="14" t="s">
        <v>19</v>
      </c>
      <c r="C19" s="15">
        <v>48</v>
      </c>
      <c r="D19" s="16">
        <f t="shared" si="0"/>
        <v>5280</v>
      </c>
      <c r="E19" s="16">
        <f t="shared" si="1"/>
        <v>8352</v>
      </c>
      <c r="F19" s="17"/>
      <c r="G19" s="17"/>
      <c r="H19" s="18">
        <v>2</v>
      </c>
      <c r="I19" s="32" t="s">
        <v>95</v>
      </c>
      <c r="J19" s="32" t="s">
        <v>96</v>
      </c>
      <c r="K19" s="17"/>
    </row>
    <row r="20" spans="1:11" x14ac:dyDescent="0.35">
      <c r="A20" s="12" t="e">
        <f>VLOOKUP(#REF!,'[1]Blad2 (2)'!$A$1:$L$67,3,FALSE)</f>
        <v>#REF!</v>
      </c>
      <c r="B20" s="14" t="s">
        <v>20</v>
      </c>
      <c r="C20" s="15">
        <v>49</v>
      </c>
      <c r="D20" s="16">
        <f t="shared" si="0"/>
        <v>5390</v>
      </c>
      <c r="E20" s="16">
        <f t="shared" si="1"/>
        <v>8526</v>
      </c>
      <c r="F20" s="17"/>
      <c r="G20" s="17"/>
      <c r="H20" s="18">
        <v>2</v>
      </c>
      <c r="I20" s="32" t="s">
        <v>92</v>
      </c>
      <c r="J20" s="32" t="s">
        <v>97</v>
      </c>
      <c r="K20" s="17"/>
    </row>
    <row r="21" spans="1:11" x14ac:dyDescent="0.35">
      <c r="A21" s="12" t="e">
        <f>VLOOKUP(#REF!,'[1]Blad2 (2)'!$A$1:$L$67,3,FALSE)</f>
        <v>#REF!</v>
      </c>
      <c r="B21" s="14" t="s">
        <v>21</v>
      </c>
      <c r="C21" s="15">
        <v>59</v>
      </c>
      <c r="D21" s="16">
        <f t="shared" si="0"/>
        <v>6490</v>
      </c>
      <c r="E21" s="16">
        <f t="shared" si="1"/>
        <v>10266</v>
      </c>
      <c r="F21" s="17"/>
      <c r="G21" s="17"/>
      <c r="H21" s="18">
        <v>2</v>
      </c>
      <c r="I21" s="17"/>
      <c r="J21" s="17"/>
      <c r="K21" s="17"/>
    </row>
    <row r="22" spans="1:11" x14ac:dyDescent="0.35">
      <c r="A22" s="12" t="e">
        <f>VLOOKUP(#REF!,'[1]Blad2 (2)'!$A$1:$L$67,3,FALSE)</f>
        <v>#REF!</v>
      </c>
      <c r="B22" s="14" t="s">
        <v>22</v>
      </c>
      <c r="C22" s="15">
        <v>38</v>
      </c>
      <c r="D22" s="16">
        <f t="shared" si="0"/>
        <v>4180</v>
      </c>
      <c r="E22" s="16">
        <f t="shared" si="1"/>
        <v>6612</v>
      </c>
      <c r="F22" s="17"/>
      <c r="G22" s="17"/>
      <c r="H22" s="18">
        <v>2</v>
      </c>
      <c r="I22" s="17"/>
      <c r="J22" s="17"/>
      <c r="K22" s="17"/>
    </row>
    <row r="23" spans="1:11" x14ac:dyDescent="0.35">
      <c r="A23" s="12" t="e">
        <f>VLOOKUP(#REF!,'[1]Blad2 (2)'!$A$1:$L$67,3,FALSE)</f>
        <v>#REF!</v>
      </c>
      <c r="B23" s="14" t="s">
        <v>23</v>
      </c>
      <c r="C23" s="15">
        <v>33</v>
      </c>
      <c r="D23" s="16">
        <f t="shared" si="0"/>
        <v>3630</v>
      </c>
      <c r="E23" s="16">
        <f t="shared" si="1"/>
        <v>5742</v>
      </c>
      <c r="F23" s="17"/>
      <c r="G23" s="17"/>
      <c r="H23" s="18">
        <v>1</v>
      </c>
      <c r="I23" s="32" t="s">
        <v>98</v>
      </c>
      <c r="J23" s="17"/>
      <c r="K23" s="17"/>
    </row>
    <row r="24" spans="1:11" x14ac:dyDescent="0.35">
      <c r="A24" s="12" t="e">
        <f>VLOOKUP(#REF!,'[1]Blad2 (2)'!$A$1:$L$67,3,FALSE)</f>
        <v>#REF!</v>
      </c>
      <c r="B24" s="14" t="s">
        <v>24</v>
      </c>
      <c r="C24" s="15">
        <v>58</v>
      </c>
      <c r="D24" s="16">
        <f t="shared" si="0"/>
        <v>6380</v>
      </c>
      <c r="E24" s="16">
        <f t="shared" si="1"/>
        <v>10092</v>
      </c>
      <c r="F24" s="17"/>
      <c r="G24" s="17"/>
      <c r="H24" s="18">
        <v>2</v>
      </c>
      <c r="I24" s="32" t="s">
        <v>100</v>
      </c>
      <c r="J24" s="32" t="s">
        <v>101</v>
      </c>
      <c r="K24" s="17"/>
    </row>
    <row r="25" spans="1:11" x14ac:dyDescent="0.35">
      <c r="A25" s="12" t="e">
        <f>VLOOKUP(#REF!,'[1]Blad2 (2)'!$A$1:$L$67,3,FALSE)</f>
        <v>#REF!</v>
      </c>
      <c r="B25" s="14" t="s">
        <v>25</v>
      </c>
      <c r="C25" s="15">
        <v>30</v>
      </c>
      <c r="D25" s="16">
        <f t="shared" si="0"/>
        <v>3300</v>
      </c>
      <c r="E25" s="16">
        <f t="shared" si="1"/>
        <v>5220</v>
      </c>
      <c r="F25" s="17"/>
      <c r="G25" s="17"/>
      <c r="H25" s="18">
        <v>1</v>
      </c>
      <c r="I25" s="32" t="s">
        <v>102</v>
      </c>
      <c r="J25" s="32"/>
      <c r="K25" s="17"/>
    </row>
    <row r="26" spans="1:11" x14ac:dyDescent="0.35">
      <c r="A26" s="12" t="e">
        <f>VLOOKUP(#REF!,'[1]Blad2 (2)'!$A$1:$L$67,3,FALSE)</f>
        <v>#REF!</v>
      </c>
      <c r="B26" s="14" t="s">
        <v>26</v>
      </c>
      <c r="C26" s="15">
        <v>31</v>
      </c>
      <c r="D26" s="16">
        <f t="shared" si="0"/>
        <v>3410</v>
      </c>
      <c r="E26" s="16">
        <f t="shared" si="1"/>
        <v>5394</v>
      </c>
      <c r="F26" s="17"/>
      <c r="G26" s="17"/>
      <c r="H26" s="18">
        <v>1</v>
      </c>
      <c r="I26" s="34" t="s">
        <v>139</v>
      </c>
      <c r="J26" s="17"/>
      <c r="K26" s="17"/>
    </row>
    <row r="27" spans="1:11" x14ac:dyDescent="0.35">
      <c r="A27" s="12" t="e">
        <f>VLOOKUP(#REF!,'[1]Blad2 (2)'!$A$1:$L$67,3,FALSE)</f>
        <v>#REF!</v>
      </c>
      <c r="B27" s="14" t="s">
        <v>27</v>
      </c>
      <c r="C27" s="15">
        <v>51</v>
      </c>
      <c r="D27" s="16">
        <f t="shared" si="0"/>
        <v>5610</v>
      </c>
      <c r="E27" s="16">
        <f t="shared" si="1"/>
        <v>8874</v>
      </c>
      <c r="F27" s="17"/>
      <c r="G27" s="17"/>
      <c r="H27" s="18">
        <v>2</v>
      </c>
      <c r="I27" s="33" t="s">
        <v>138</v>
      </c>
      <c r="J27" s="17"/>
      <c r="K27" s="17"/>
    </row>
    <row r="28" spans="1:11" x14ac:dyDescent="0.35">
      <c r="A28" s="12" t="e">
        <f>VLOOKUP(#REF!,'[1]Blad2 (2)'!$A$1:$L$67,3,FALSE)</f>
        <v>#REF!</v>
      </c>
      <c r="B28" s="14" t="s">
        <v>28</v>
      </c>
      <c r="C28" s="15">
        <v>45</v>
      </c>
      <c r="D28" s="16">
        <f t="shared" si="0"/>
        <v>4950</v>
      </c>
      <c r="E28" s="16">
        <f t="shared" si="1"/>
        <v>7830</v>
      </c>
      <c r="F28" s="17"/>
      <c r="G28" s="16"/>
      <c r="H28" s="18">
        <v>2</v>
      </c>
      <c r="I28" s="17"/>
      <c r="J28" s="17"/>
      <c r="K28" s="17"/>
    </row>
    <row r="29" spans="1:11" x14ac:dyDescent="0.35">
      <c r="A29" s="12" t="e">
        <f>VLOOKUP(#REF!,'[1]Blad2 (2)'!$A$1:$L$67,3,FALSE)</f>
        <v>#REF!</v>
      </c>
      <c r="B29" s="14" t="s">
        <v>29</v>
      </c>
      <c r="C29" s="15">
        <v>47</v>
      </c>
      <c r="D29" s="16">
        <f t="shared" si="0"/>
        <v>5170</v>
      </c>
      <c r="E29" s="16">
        <f t="shared" si="1"/>
        <v>8178</v>
      </c>
      <c r="F29" s="17"/>
      <c r="G29" s="17"/>
      <c r="H29" s="18">
        <v>2</v>
      </c>
      <c r="I29" s="34" t="s">
        <v>145</v>
      </c>
      <c r="J29" s="17"/>
      <c r="K29" s="17"/>
    </row>
    <row r="30" spans="1:11" x14ac:dyDescent="0.35">
      <c r="A30" s="12" t="e">
        <f>VLOOKUP(#REF!,'[1]Blad2 (2)'!$A$1:$L$67,3,FALSE)</f>
        <v>#REF!</v>
      </c>
      <c r="B30" s="14" t="s">
        <v>30</v>
      </c>
      <c r="C30" s="15">
        <v>41</v>
      </c>
      <c r="D30" s="16">
        <f t="shared" si="0"/>
        <v>4510</v>
      </c>
      <c r="E30" s="16">
        <f t="shared" si="1"/>
        <v>7134</v>
      </c>
      <c r="F30" s="17"/>
      <c r="G30" s="17"/>
      <c r="H30" s="18">
        <v>2</v>
      </c>
      <c r="I30" s="32" t="s">
        <v>99</v>
      </c>
      <c r="J30" s="36" t="s">
        <v>148</v>
      </c>
      <c r="K30" s="17"/>
    </row>
    <row r="31" spans="1:11" x14ac:dyDescent="0.35">
      <c r="A31" s="12" t="e">
        <f>VLOOKUP(#REF!,'[1]Blad2 (2)'!$A$1:$L$67,3,FALSE)</f>
        <v>#REF!</v>
      </c>
      <c r="B31" s="14" t="s">
        <v>31</v>
      </c>
      <c r="C31" s="15">
        <v>91</v>
      </c>
      <c r="D31" s="16">
        <f t="shared" si="0"/>
        <v>10010</v>
      </c>
      <c r="E31" s="16">
        <f t="shared" si="1"/>
        <v>15834</v>
      </c>
      <c r="F31" s="17"/>
      <c r="G31" s="16"/>
      <c r="H31" s="18">
        <v>4</v>
      </c>
      <c r="I31" s="34" t="s">
        <v>149</v>
      </c>
      <c r="J31" s="17"/>
      <c r="K31" s="17"/>
    </row>
    <row r="32" spans="1:11" x14ac:dyDescent="0.35">
      <c r="A32" s="12" t="e">
        <f>VLOOKUP(#REF!,'[1]Blad2 (2)'!$A$1:$L$67,3,FALSE)</f>
        <v>#REF!</v>
      </c>
      <c r="B32" s="14" t="s">
        <v>32</v>
      </c>
      <c r="C32" s="15">
        <v>25</v>
      </c>
      <c r="D32" s="16">
        <f t="shared" si="0"/>
        <v>2750</v>
      </c>
      <c r="E32" s="16">
        <f t="shared" si="1"/>
        <v>4350</v>
      </c>
      <c r="F32" s="17"/>
      <c r="G32" s="16"/>
      <c r="H32" s="18">
        <v>1</v>
      </c>
      <c r="I32" s="17"/>
      <c r="J32" s="17"/>
      <c r="K32" s="17"/>
    </row>
    <row r="33" spans="1:11" x14ac:dyDescent="0.35">
      <c r="A33" s="12" t="e">
        <f>VLOOKUP(#REF!,'[1]Blad2 (2)'!$A$1:$L$67,3,FALSE)</f>
        <v>#REF!</v>
      </c>
      <c r="B33" s="14" t="s">
        <v>33</v>
      </c>
      <c r="C33" s="15">
        <v>60</v>
      </c>
      <c r="D33" s="16">
        <f t="shared" si="0"/>
        <v>6600</v>
      </c>
      <c r="E33" s="16">
        <f t="shared" si="1"/>
        <v>10440</v>
      </c>
      <c r="F33" s="17"/>
      <c r="G33" s="16"/>
      <c r="H33" s="18">
        <v>2</v>
      </c>
      <c r="I33" s="32" t="s">
        <v>105</v>
      </c>
      <c r="J33" s="32" t="s">
        <v>106</v>
      </c>
      <c r="K33" s="17"/>
    </row>
    <row r="34" spans="1:11" x14ac:dyDescent="0.35">
      <c r="A34" s="12" t="e">
        <f>VLOOKUP(#REF!,'[1]Blad2 (2)'!$A$1:$L$67,3,FALSE)</f>
        <v>#REF!</v>
      </c>
      <c r="B34" s="14" t="s">
        <v>34</v>
      </c>
      <c r="C34" s="15">
        <v>49</v>
      </c>
      <c r="D34" s="16">
        <f t="shared" si="0"/>
        <v>5390</v>
      </c>
      <c r="E34" s="16">
        <f t="shared" si="1"/>
        <v>8526</v>
      </c>
      <c r="F34" s="17"/>
      <c r="G34" s="16"/>
      <c r="H34" s="18">
        <v>2</v>
      </c>
      <c r="I34" s="17"/>
      <c r="J34" s="17"/>
      <c r="K34" s="17"/>
    </row>
    <row r="35" spans="1:11" x14ac:dyDescent="0.35">
      <c r="A35" s="12" t="e">
        <f>VLOOKUP(#REF!,'[1]Blad2 (2)'!$A$1:$L$67,3,FALSE)</f>
        <v>#REF!</v>
      </c>
      <c r="B35" s="14" t="s">
        <v>35</v>
      </c>
      <c r="C35" s="15">
        <v>26</v>
      </c>
      <c r="D35" s="16">
        <f t="shared" si="0"/>
        <v>2860</v>
      </c>
      <c r="E35" s="16">
        <f t="shared" si="1"/>
        <v>4524</v>
      </c>
      <c r="F35" s="17"/>
      <c r="G35" s="16"/>
      <c r="H35" s="18">
        <v>1</v>
      </c>
      <c r="I35" s="32" t="s">
        <v>107</v>
      </c>
      <c r="J35" s="17"/>
      <c r="K35" s="17"/>
    </row>
    <row r="36" spans="1:11" x14ac:dyDescent="0.35">
      <c r="A36" s="12" t="e">
        <f>VLOOKUP(#REF!,'[1]Blad2 (2)'!$A$1:$L$67,3,FALSE)</f>
        <v>#REF!</v>
      </c>
      <c r="B36" s="14" t="s">
        <v>36</v>
      </c>
      <c r="C36" s="15">
        <v>32</v>
      </c>
      <c r="D36" s="16">
        <f t="shared" si="0"/>
        <v>3520</v>
      </c>
      <c r="E36" s="16">
        <f t="shared" si="1"/>
        <v>5568</v>
      </c>
      <c r="F36" s="17"/>
      <c r="G36" s="16"/>
      <c r="H36" s="18">
        <v>1</v>
      </c>
      <c r="I36" s="32" t="s">
        <v>108</v>
      </c>
      <c r="J36" s="17"/>
      <c r="K36" s="17"/>
    </row>
    <row r="37" spans="1:11" x14ac:dyDescent="0.35">
      <c r="A37" s="12" t="s">
        <v>80</v>
      </c>
      <c r="B37" s="14" t="s">
        <v>37</v>
      </c>
      <c r="C37" s="15">
        <v>62</v>
      </c>
      <c r="D37" s="16">
        <f t="shared" si="0"/>
        <v>6820</v>
      </c>
      <c r="E37" s="16">
        <f t="shared" si="1"/>
        <v>10788</v>
      </c>
      <c r="F37" s="17"/>
      <c r="G37" s="16"/>
      <c r="H37" s="18">
        <v>2</v>
      </c>
      <c r="I37" s="34" t="s">
        <v>150</v>
      </c>
      <c r="J37" s="17"/>
      <c r="K37" s="17"/>
    </row>
    <row r="38" spans="1:11" x14ac:dyDescent="0.35">
      <c r="A38" s="12" t="e">
        <f>VLOOKUP(#REF!,'[1]Blad2 (2)'!$A$1:$L$67,3,FALSE)</f>
        <v>#REF!</v>
      </c>
      <c r="B38" s="14" t="s">
        <v>38</v>
      </c>
      <c r="C38" s="15">
        <v>43</v>
      </c>
      <c r="D38" s="16">
        <f t="shared" ref="D38:D69" si="2">+$D$3*C38</f>
        <v>4730</v>
      </c>
      <c r="E38" s="16">
        <f t="shared" ref="E38:E70" si="3">+$E$3*C38</f>
        <v>7482</v>
      </c>
      <c r="F38" s="17"/>
      <c r="G38" s="16"/>
      <c r="H38" s="18">
        <v>2</v>
      </c>
      <c r="I38" s="32" t="s">
        <v>109</v>
      </c>
      <c r="J38" s="32" t="s">
        <v>110</v>
      </c>
      <c r="K38" s="17"/>
    </row>
    <row r="39" spans="1:11" x14ac:dyDescent="0.35">
      <c r="A39" s="12" t="e">
        <f>VLOOKUP(#REF!,'[1]Blad2 (2)'!$A$1:$L$67,3,FALSE)</f>
        <v>#REF!</v>
      </c>
      <c r="B39" s="14" t="s">
        <v>39</v>
      </c>
      <c r="C39" s="15">
        <v>72</v>
      </c>
      <c r="D39" s="16">
        <f t="shared" si="2"/>
        <v>7920</v>
      </c>
      <c r="E39" s="16">
        <f t="shared" si="3"/>
        <v>12528</v>
      </c>
      <c r="F39" s="17"/>
      <c r="G39" s="16"/>
      <c r="H39" s="18">
        <v>3</v>
      </c>
      <c r="I39" s="32" t="s">
        <v>111</v>
      </c>
      <c r="J39" s="32" t="s">
        <v>112</v>
      </c>
      <c r="K39" s="32" t="s">
        <v>113</v>
      </c>
    </row>
    <row r="40" spans="1:11" x14ac:dyDescent="0.35">
      <c r="A40" s="12" t="e">
        <f>VLOOKUP(#REF!,'[1]Blad2 (2)'!$A$1:$L$67,3,FALSE)</f>
        <v>#REF!</v>
      </c>
      <c r="B40" s="14" t="s">
        <v>40</v>
      </c>
      <c r="C40" s="15">
        <v>65</v>
      </c>
      <c r="D40" s="16">
        <f t="shared" si="2"/>
        <v>7150</v>
      </c>
      <c r="E40" s="16">
        <f t="shared" si="3"/>
        <v>11310</v>
      </c>
      <c r="F40" s="17"/>
      <c r="G40" s="16"/>
      <c r="H40" s="18">
        <v>3</v>
      </c>
      <c r="I40" s="33" t="s">
        <v>135</v>
      </c>
      <c r="J40" s="34" t="s">
        <v>142</v>
      </c>
      <c r="K40" s="34" t="s">
        <v>143</v>
      </c>
    </row>
    <row r="41" spans="1:11" x14ac:dyDescent="0.35">
      <c r="A41" s="12" t="e">
        <f>VLOOKUP(#REF!,'[1]Blad2 (2)'!$A$1:$L$67,3,FALSE)</f>
        <v>#REF!</v>
      </c>
      <c r="B41" s="14" t="s">
        <v>41</v>
      </c>
      <c r="C41" s="15">
        <v>40</v>
      </c>
      <c r="D41" s="16">
        <f t="shared" si="2"/>
        <v>4400</v>
      </c>
      <c r="E41" s="16">
        <f t="shared" si="3"/>
        <v>6960</v>
      </c>
      <c r="F41" s="17"/>
      <c r="G41" s="16"/>
      <c r="H41" s="18">
        <v>2</v>
      </c>
      <c r="I41" s="32" t="s">
        <v>114</v>
      </c>
      <c r="J41" s="32" t="s">
        <v>115</v>
      </c>
      <c r="K41" s="17"/>
    </row>
    <row r="42" spans="1:11" x14ac:dyDescent="0.35">
      <c r="A42" s="12" t="e">
        <f>VLOOKUP(#REF!,'[1]Blad2 (2)'!$A$1:$L$67,3,FALSE)</f>
        <v>#REF!</v>
      </c>
      <c r="B42" s="14" t="s">
        <v>42</v>
      </c>
      <c r="C42" s="15">
        <v>23</v>
      </c>
      <c r="D42" s="16">
        <f t="shared" si="2"/>
        <v>2530</v>
      </c>
      <c r="E42" s="16">
        <f t="shared" si="3"/>
        <v>4002</v>
      </c>
      <c r="F42" s="17"/>
      <c r="G42" s="16"/>
      <c r="H42" s="18">
        <v>1</v>
      </c>
      <c r="I42" s="17"/>
      <c r="J42" s="17"/>
      <c r="K42" s="17"/>
    </row>
    <row r="43" spans="1:11" x14ac:dyDescent="0.35">
      <c r="A43" s="12" t="s">
        <v>78</v>
      </c>
      <c r="B43" s="14" t="s">
        <v>43</v>
      </c>
      <c r="C43" s="15">
        <v>64</v>
      </c>
      <c r="D43" s="16">
        <f t="shared" si="2"/>
        <v>7040</v>
      </c>
      <c r="E43" s="16">
        <f t="shared" si="3"/>
        <v>11136</v>
      </c>
      <c r="F43" s="17"/>
      <c r="G43" s="16"/>
      <c r="H43" s="18">
        <v>3</v>
      </c>
      <c r="I43" s="32" t="s">
        <v>116</v>
      </c>
      <c r="J43" s="32" t="s">
        <v>117</v>
      </c>
      <c r="K43" s="17"/>
    </row>
    <row r="44" spans="1:11" x14ac:dyDescent="0.35">
      <c r="A44" s="12" t="e">
        <f>VLOOKUP(#REF!,'[1]Blad2 (2)'!$A$1:$L$67,3,FALSE)</f>
        <v>#REF!</v>
      </c>
      <c r="B44" s="14" t="s">
        <v>44</v>
      </c>
      <c r="C44" s="15">
        <v>28</v>
      </c>
      <c r="D44" s="16">
        <f t="shared" si="2"/>
        <v>3080</v>
      </c>
      <c r="E44" s="16">
        <f t="shared" si="3"/>
        <v>4872</v>
      </c>
      <c r="F44" s="17"/>
      <c r="G44" s="16"/>
      <c r="H44" s="18">
        <v>1</v>
      </c>
      <c r="I44" s="32" t="s">
        <v>118</v>
      </c>
      <c r="J44" s="17"/>
      <c r="K44" s="17"/>
    </row>
    <row r="45" spans="1:11" x14ac:dyDescent="0.35">
      <c r="A45" s="12" t="e">
        <f>VLOOKUP(#REF!,'[1]Blad2 (2)'!$A$1:$L$67,3,FALSE)</f>
        <v>#REF!</v>
      </c>
      <c r="B45" s="14" t="s">
        <v>45</v>
      </c>
      <c r="C45" s="15">
        <v>41</v>
      </c>
      <c r="D45" s="16">
        <f t="shared" si="2"/>
        <v>4510</v>
      </c>
      <c r="E45" s="16">
        <f t="shared" si="3"/>
        <v>7134</v>
      </c>
      <c r="F45" s="17"/>
      <c r="G45" s="16"/>
      <c r="H45" s="18">
        <v>2</v>
      </c>
      <c r="I45" s="17"/>
      <c r="J45" s="17"/>
      <c r="K45" s="17"/>
    </row>
    <row r="46" spans="1:11" x14ac:dyDescent="0.35">
      <c r="A46" s="12" t="e">
        <f>VLOOKUP(#REF!,'[1]Blad2 (2)'!$A$1:$L$67,3,FALSE)</f>
        <v>#REF!</v>
      </c>
      <c r="B46" s="14" t="s">
        <v>46</v>
      </c>
      <c r="C46" s="15">
        <v>27</v>
      </c>
      <c r="D46" s="16">
        <f t="shared" si="2"/>
        <v>2970</v>
      </c>
      <c r="E46" s="16">
        <f t="shared" si="3"/>
        <v>4698</v>
      </c>
      <c r="F46" s="17"/>
      <c r="G46" s="16"/>
      <c r="H46" s="18">
        <v>1</v>
      </c>
      <c r="I46" s="17"/>
      <c r="J46" s="17"/>
      <c r="K46" s="17"/>
    </row>
    <row r="47" spans="1:11" x14ac:dyDescent="0.35">
      <c r="A47" s="12" t="e">
        <f>VLOOKUP(#REF!,'[1]Blad2 (2)'!$A$1:$L$67,3,FALSE)</f>
        <v>#REF!</v>
      </c>
      <c r="B47" s="14" t="s">
        <v>47</v>
      </c>
      <c r="C47" s="15">
        <v>27</v>
      </c>
      <c r="D47" s="16">
        <f t="shared" si="2"/>
        <v>2970</v>
      </c>
      <c r="E47" s="16">
        <f t="shared" si="3"/>
        <v>4698</v>
      </c>
      <c r="F47" s="17"/>
      <c r="G47" s="16"/>
      <c r="H47" s="18">
        <v>1</v>
      </c>
      <c r="I47" s="32" t="s">
        <v>119</v>
      </c>
      <c r="J47" s="17"/>
      <c r="K47" s="17"/>
    </row>
    <row r="48" spans="1:11" x14ac:dyDescent="0.35">
      <c r="A48" s="12" t="e">
        <f>VLOOKUP(#REF!,'[1]Blad2 (2)'!$A$1:$L$67,3,FALSE)</f>
        <v>#REF!</v>
      </c>
      <c r="B48" s="14" t="s">
        <v>48</v>
      </c>
      <c r="C48" s="15">
        <v>49</v>
      </c>
      <c r="D48" s="16">
        <f t="shared" si="2"/>
        <v>5390</v>
      </c>
      <c r="E48" s="16">
        <f t="shared" si="3"/>
        <v>8526</v>
      </c>
      <c r="F48" s="17"/>
      <c r="G48" s="16"/>
      <c r="H48" s="18">
        <v>2</v>
      </c>
      <c r="I48" s="17"/>
      <c r="J48" s="17"/>
      <c r="K48" s="17"/>
    </row>
    <row r="49" spans="1:11" x14ac:dyDescent="0.35">
      <c r="A49" s="12" t="e">
        <f>VLOOKUP(#REF!,'[1]Blad2 (2)'!$A$1:$L$67,3,FALSE)</f>
        <v>#REF!</v>
      </c>
      <c r="B49" s="14" t="s">
        <v>49</v>
      </c>
      <c r="C49" s="15">
        <v>44</v>
      </c>
      <c r="D49" s="16">
        <f t="shared" si="2"/>
        <v>4840</v>
      </c>
      <c r="E49" s="16">
        <f t="shared" si="3"/>
        <v>7656</v>
      </c>
      <c r="F49" s="17"/>
      <c r="G49" s="16"/>
      <c r="H49" s="18">
        <v>2</v>
      </c>
      <c r="I49" s="17"/>
      <c r="J49" s="17"/>
      <c r="K49" s="17"/>
    </row>
    <row r="50" spans="1:11" x14ac:dyDescent="0.35">
      <c r="A50" s="12" t="e">
        <f>VLOOKUP(#REF!,'[1]Blad2 (2)'!$A$1:$L$67,3,FALSE)</f>
        <v>#REF!</v>
      </c>
      <c r="B50" s="14" t="s">
        <v>50</v>
      </c>
      <c r="C50" s="15">
        <v>37</v>
      </c>
      <c r="D50" s="16">
        <f t="shared" si="2"/>
        <v>4070</v>
      </c>
      <c r="E50" s="16">
        <f t="shared" si="3"/>
        <v>6438</v>
      </c>
      <c r="F50" s="17"/>
      <c r="G50" s="16"/>
      <c r="H50" s="18">
        <v>1</v>
      </c>
      <c r="I50" s="32" t="s">
        <v>120</v>
      </c>
      <c r="J50" s="17"/>
      <c r="K50" s="17"/>
    </row>
    <row r="51" spans="1:11" x14ac:dyDescent="0.35">
      <c r="A51" s="12" t="e">
        <f>VLOOKUP(#REF!,'[1]Blad2 (2)'!$A$1:$L$67,3,FALSE)</f>
        <v>#REF!</v>
      </c>
      <c r="B51" s="14" t="s">
        <v>51</v>
      </c>
      <c r="C51" s="15">
        <v>32</v>
      </c>
      <c r="D51" s="16">
        <f t="shared" si="2"/>
        <v>3520</v>
      </c>
      <c r="E51" s="16">
        <f t="shared" si="3"/>
        <v>5568</v>
      </c>
      <c r="F51" s="17"/>
      <c r="G51" s="16"/>
      <c r="H51" s="18">
        <v>1</v>
      </c>
      <c r="I51" s="17"/>
      <c r="J51" s="17"/>
      <c r="K51" s="17"/>
    </row>
    <row r="52" spans="1:11" x14ac:dyDescent="0.35">
      <c r="A52" s="12" t="e">
        <f>VLOOKUP(#REF!,'[1]Blad2 (2)'!$A$1:$L$67,3,FALSE)</f>
        <v>#REF!</v>
      </c>
      <c r="B52" s="14" t="s">
        <v>52</v>
      </c>
      <c r="C52" s="15">
        <v>62</v>
      </c>
      <c r="D52" s="16">
        <f t="shared" si="2"/>
        <v>6820</v>
      </c>
      <c r="E52" s="16">
        <f t="shared" si="3"/>
        <v>10788</v>
      </c>
      <c r="F52" s="17"/>
      <c r="G52" s="16"/>
      <c r="H52" s="18">
        <v>2</v>
      </c>
      <c r="I52" s="32" t="s">
        <v>122</v>
      </c>
      <c r="J52" s="32" t="s">
        <v>123</v>
      </c>
      <c r="K52" s="17"/>
    </row>
    <row r="53" spans="1:11" x14ac:dyDescent="0.35">
      <c r="A53" s="12" t="s">
        <v>79</v>
      </c>
      <c r="B53" s="14" t="s">
        <v>53</v>
      </c>
      <c r="C53" s="15">
        <v>37</v>
      </c>
      <c r="D53" s="16">
        <f t="shared" si="2"/>
        <v>4070</v>
      </c>
      <c r="E53" s="16">
        <f t="shared" si="3"/>
        <v>6438</v>
      </c>
      <c r="F53" s="17"/>
      <c r="G53" s="16"/>
      <c r="H53" s="18">
        <v>1</v>
      </c>
      <c r="I53" s="17"/>
      <c r="J53" s="17"/>
      <c r="K53" s="17"/>
    </row>
    <row r="54" spans="1:11" x14ac:dyDescent="0.35">
      <c r="A54" s="12" t="e">
        <f>VLOOKUP(#REF!,'[1]Blad2 (2)'!$A$1:$L$67,3,FALSE)</f>
        <v>#REF!</v>
      </c>
      <c r="B54" s="14" t="s">
        <v>54</v>
      </c>
      <c r="C54" s="15">
        <v>51</v>
      </c>
      <c r="D54" s="16">
        <f t="shared" si="2"/>
        <v>5610</v>
      </c>
      <c r="E54" s="16">
        <f t="shared" si="3"/>
        <v>8874</v>
      </c>
      <c r="F54" s="17"/>
      <c r="G54" s="16"/>
      <c r="H54" s="18">
        <v>2</v>
      </c>
      <c r="I54" s="17"/>
      <c r="J54" s="17"/>
      <c r="K54" s="17"/>
    </row>
    <row r="55" spans="1:11" x14ac:dyDescent="0.35">
      <c r="A55" s="12" t="e">
        <f>VLOOKUP(#REF!,'[1]Blad2 (2)'!$A$1:$L$67,3,FALSE)</f>
        <v>#REF!</v>
      </c>
      <c r="B55" s="14" t="s">
        <v>55</v>
      </c>
      <c r="C55" s="15">
        <v>51</v>
      </c>
      <c r="D55" s="16">
        <f t="shared" si="2"/>
        <v>5610</v>
      </c>
      <c r="E55" s="16">
        <f t="shared" si="3"/>
        <v>8874</v>
      </c>
      <c r="F55" s="17"/>
      <c r="G55" s="16"/>
      <c r="H55" s="18">
        <v>2</v>
      </c>
      <c r="I55" s="32" t="s">
        <v>124</v>
      </c>
      <c r="J55" s="17"/>
      <c r="K55" s="17"/>
    </row>
    <row r="56" spans="1:11" x14ac:dyDescent="0.35">
      <c r="A56" s="12" t="e">
        <f>VLOOKUP(#REF!,'[1]Blad2 (2)'!$A$1:$L$67,3,FALSE)</f>
        <v>#REF!</v>
      </c>
      <c r="B56" s="14" t="s">
        <v>56</v>
      </c>
      <c r="C56" s="15">
        <v>64</v>
      </c>
      <c r="D56" s="16">
        <f t="shared" si="2"/>
        <v>7040</v>
      </c>
      <c r="E56" s="16">
        <f t="shared" si="3"/>
        <v>11136</v>
      </c>
      <c r="F56" s="17"/>
      <c r="G56" s="16"/>
      <c r="H56" s="18">
        <v>3</v>
      </c>
      <c r="I56" s="32" t="s">
        <v>125</v>
      </c>
      <c r="J56" s="32" t="s">
        <v>126</v>
      </c>
      <c r="K56" s="17"/>
    </row>
    <row r="57" spans="1:11" x14ac:dyDescent="0.35">
      <c r="A57" s="12" t="e">
        <f>VLOOKUP(#REF!,'[1]Blad2 (2)'!$A$1:$L$67,3,FALSE)</f>
        <v>#REF!</v>
      </c>
      <c r="B57" s="14" t="s">
        <v>57</v>
      </c>
      <c r="C57" s="15">
        <v>32</v>
      </c>
      <c r="D57" s="16">
        <f t="shared" si="2"/>
        <v>3520</v>
      </c>
      <c r="E57" s="16">
        <f t="shared" si="3"/>
        <v>5568</v>
      </c>
      <c r="F57" s="17"/>
      <c r="G57" s="16"/>
      <c r="H57" s="18">
        <v>1</v>
      </c>
      <c r="I57" s="17"/>
      <c r="J57" s="17"/>
      <c r="K57" s="17"/>
    </row>
    <row r="58" spans="1:11" x14ac:dyDescent="0.35">
      <c r="A58" s="12" t="e">
        <f>VLOOKUP(#REF!,'[1]Blad2 (2)'!$A$1:$L$67,3,FALSE)</f>
        <v>#REF!</v>
      </c>
      <c r="B58" s="14" t="s">
        <v>58</v>
      </c>
      <c r="C58" s="15">
        <v>33</v>
      </c>
      <c r="D58" s="16">
        <f t="shared" si="2"/>
        <v>3630</v>
      </c>
      <c r="E58" s="16">
        <f t="shared" si="3"/>
        <v>5742</v>
      </c>
      <c r="F58" s="17"/>
      <c r="G58" s="16"/>
      <c r="H58" s="18">
        <v>1</v>
      </c>
      <c r="I58" s="32" t="s">
        <v>127</v>
      </c>
      <c r="J58" s="17"/>
      <c r="K58" s="17"/>
    </row>
    <row r="59" spans="1:11" x14ac:dyDescent="0.35">
      <c r="A59" s="12" t="e">
        <f>VLOOKUP(#REF!,'[1]Blad2 (2)'!$A$1:$L$67,3,FALSE)</f>
        <v>#REF!</v>
      </c>
      <c r="B59" s="14" t="s">
        <v>59</v>
      </c>
      <c r="C59" s="15">
        <v>72</v>
      </c>
      <c r="D59" s="16">
        <f t="shared" si="2"/>
        <v>7920</v>
      </c>
      <c r="E59" s="16">
        <f t="shared" si="3"/>
        <v>12528</v>
      </c>
      <c r="F59" s="17"/>
      <c r="G59" s="16"/>
      <c r="H59" s="18">
        <v>3</v>
      </c>
      <c r="I59" s="32" t="s">
        <v>91</v>
      </c>
      <c r="J59" s="17"/>
      <c r="K59" s="17"/>
    </row>
    <row r="60" spans="1:11" x14ac:dyDescent="0.35">
      <c r="A60" s="12" t="e">
        <f>VLOOKUP(#REF!,'[1]Blad2 (2)'!$A$1:$L$67,3,FALSE)</f>
        <v>#REF!</v>
      </c>
      <c r="B60" s="14" t="s">
        <v>60</v>
      </c>
      <c r="C60" s="15">
        <v>63</v>
      </c>
      <c r="D60" s="16">
        <f t="shared" si="2"/>
        <v>6930</v>
      </c>
      <c r="E60" s="16">
        <f t="shared" si="3"/>
        <v>10962</v>
      </c>
      <c r="F60" s="17"/>
      <c r="G60" s="16"/>
      <c r="H60" s="18">
        <v>3</v>
      </c>
      <c r="I60" s="32" t="s">
        <v>121</v>
      </c>
      <c r="J60" s="32" t="s">
        <v>128</v>
      </c>
      <c r="K60" s="17"/>
    </row>
    <row r="61" spans="1:11" x14ac:dyDescent="0.35">
      <c r="A61" s="12" t="e">
        <f>VLOOKUP(#REF!,'[1]Blad2 (2)'!$A$1:$L$67,3,FALSE)</f>
        <v>#REF!</v>
      </c>
      <c r="B61" s="14" t="s">
        <v>61</v>
      </c>
      <c r="C61" s="15">
        <v>80</v>
      </c>
      <c r="D61" s="16">
        <f t="shared" si="2"/>
        <v>8800</v>
      </c>
      <c r="E61" s="16">
        <f t="shared" si="3"/>
        <v>13920</v>
      </c>
      <c r="F61" s="17"/>
      <c r="G61" s="16"/>
      <c r="H61" s="18">
        <v>3</v>
      </c>
      <c r="I61" s="32" t="s">
        <v>129</v>
      </c>
      <c r="J61" s="17"/>
      <c r="K61" s="17"/>
    </row>
    <row r="62" spans="1:11" x14ac:dyDescent="0.35">
      <c r="A62" s="12" t="e">
        <f>VLOOKUP(#REF!,'[1]Blad2 (2)'!$A$1:$L$67,3,FALSE)</f>
        <v>#REF!</v>
      </c>
      <c r="B62" s="14" t="s">
        <v>62</v>
      </c>
      <c r="C62" s="15">
        <v>83</v>
      </c>
      <c r="D62" s="16">
        <f t="shared" si="2"/>
        <v>9130</v>
      </c>
      <c r="E62" s="16">
        <f t="shared" si="3"/>
        <v>14442</v>
      </c>
      <c r="F62" s="17"/>
      <c r="G62" s="16"/>
      <c r="H62" s="18">
        <v>3</v>
      </c>
      <c r="I62" s="17"/>
      <c r="J62" s="17"/>
      <c r="K62" s="17"/>
    </row>
    <row r="63" spans="1:11" x14ac:dyDescent="0.35">
      <c r="A63" s="12" t="e">
        <f>VLOOKUP(#REF!,'[1]Blad2 (2)'!$A$1:$L$67,3,FALSE)</f>
        <v>#REF!</v>
      </c>
      <c r="B63" s="14" t="s">
        <v>63</v>
      </c>
      <c r="C63" s="15">
        <v>65</v>
      </c>
      <c r="D63" s="16">
        <f t="shared" si="2"/>
        <v>7150</v>
      </c>
      <c r="E63" s="16">
        <f t="shared" si="3"/>
        <v>11310</v>
      </c>
      <c r="F63" s="17"/>
      <c r="G63" s="16"/>
      <c r="H63" s="18">
        <v>3</v>
      </c>
      <c r="I63" s="32" t="s">
        <v>130</v>
      </c>
      <c r="J63" s="32" t="s">
        <v>131</v>
      </c>
      <c r="K63" s="34" t="s">
        <v>151</v>
      </c>
    </row>
    <row r="64" spans="1:11" x14ac:dyDescent="0.35">
      <c r="A64" s="12" t="e">
        <f>VLOOKUP(#REF!,'[1]Blad2 (2)'!$A$1:$L$67,3,FALSE)</f>
        <v>#REF!</v>
      </c>
      <c r="B64" s="14" t="s">
        <v>64</v>
      </c>
      <c r="C64" s="15">
        <v>49</v>
      </c>
      <c r="D64" s="16">
        <f t="shared" si="2"/>
        <v>5390</v>
      </c>
      <c r="E64" s="16">
        <f t="shared" si="3"/>
        <v>8526</v>
      </c>
      <c r="F64" s="17"/>
      <c r="G64" s="16"/>
      <c r="H64" s="18">
        <v>2</v>
      </c>
      <c r="I64" s="17"/>
      <c r="J64" s="17"/>
      <c r="K64" s="17"/>
    </row>
    <row r="65" spans="1:11" x14ac:dyDescent="0.35">
      <c r="A65" s="12" t="e">
        <f>VLOOKUP(#REF!,'[1]Blad2 (2)'!$A$1:$L$67,3,FALSE)</f>
        <v>#REF!</v>
      </c>
      <c r="B65" s="14" t="s">
        <v>65</v>
      </c>
      <c r="C65" s="15">
        <v>39</v>
      </c>
      <c r="D65" s="16">
        <f t="shared" si="2"/>
        <v>4290</v>
      </c>
      <c r="E65" s="16">
        <f t="shared" si="3"/>
        <v>6786</v>
      </c>
      <c r="F65" s="17"/>
      <c r="G65" s="16"/>
      <c r="H65" s="18">
        <v>2</v>
      </c>
      <c r="I65" s="17"/>
      <c r="J65" s="17"/>
      <c r="K65" s="17"/>
    </row>
    <row r="66" spans="1:11" x14ac:dyDescent="0.35">
      <c r="A66" s="12" t="e">
        <f>VLOOKUP(#REF!,'[1]Blad2 (2)'!$A$1:$L$67,3,FALSE)</f>
        <v>#REF!</v>
      </c>
      <c r="B66" s="14" t="s">
        <v>66</v>
      </c>
      <c r="C66" s="15">
        <v>88</v>
      </c>
      <c r="D66" s="16">
        <f t="shared" si="2"/>
        <v>9680</v>
      </c>
      <c r="E66" s="16">
        <f t="shared" si="3"/>
        <v>15312</v>
      </c>
      <c r="F66" s="17"/>
      <c r="G66" s="16"/>
      <c r="H66" s="18">
        <v>4</v>
      </c>
      <c r="I66" s="32" t="s">
        <v>132</v>
      </c>
      <c r="J66" s="17"/>
      <c r="K66" s="17"/>
    </row>
    <row r="67" spans="1:11" x14ac:dyDescent="0.35">
      <c r="A67" s="12" t="e">
        <f>VLOOKUP(#REF!,'[1]Blad2 (2)'!$A$1:$L$67,3,FALSE)</f>
        <v>#REF!</v>
      </c>
      <c r="B67" s="14" t="s">
        <v>67</v>
      </c>
      <c r="C67" s="15">
        <v>35</v>
      </c>
      <c r="D67" s="16">
        <f t="shared" si="2"/>
        <v>3850</v>
      </c>
      <c r="E67" s="16">
        <f t="shared" si="3"/>
        <v>6090</v>
      </c>
      <c r="F67" s="17"/>
      <c r="G67" s="16"/>
      <c r="H67" s="18">
        <v>1</v>
      </c>
      <c r="I67" s="32" t="s">
        <v>86</v>
      </c>
      <c r="J67" s="17"/>
      <c r="K67" s="17"/>
    </row>
    <row r="68" spans="1:11" x14ac:dyDescent="0.35">
      <c r="A68" s="12" t="e">
        <f>VLOOKUP(#REF!,'[1]Blad2 (2)'!$A$1:$L$67,3,FALSE)</f>
        <v>#REF!</v>
      </c>
      <c r="B68" s="14" t="s">
        <v>68</v>
      </c>
      <c r="C68" s="15">
        <v>35</v>
      </c>
      <c r="D68" s="16">
        <f t="shared" si="2"/>
        <v>3850</v>
      </c>
      <c r="E68" s="16">
        <f t="shared" si="3"/>
        <v>6090</v>
      </c>
      <c r="F68" s="17"/>
      <c r="G68" s="16"/>
      <c r="H68" s="18">
        <v>1</v>
      </c>
      <c r="I68" s="32" t="s">
        <v>133</v>
      </c>
      <c r="J68" s="17"/>
      <c r="K68" s="17"/>
    </row>
    <row r="69" spans="1:11" x14ac:dyDescent="0.35">
      <c r="A69" s="12" t="e">
        <f>VLOOKUP(#REF!,'[1]Blad2 (2)'!$A$1:$L$67,3,FALSE)</f>
        <v>#REF!</v>
      </c>
      <c r="B69" s="14" t="s">
        <v>69</v>
      </c>
      <c r="C69" s="15">
        <v>20</v>
      </c>
      <c r="D69" s="16">
        <f t="shared" si="2"/>
        <v>2200</v>
      </c>
      <c r="E69" s="16">
        <f t="shared" si="3"/>
        <v>3480</v>
      </c>
      <c r="F69" s="17"/>
      <c r="G69" s="16"/>
      <c r="H69" s="18">
        <v>1</v>
      </c>
      <c r="I69" s="17"/>
      <c r="J69" s="17"/>
      <c r="K69" s="17"/>
    </row>
    <row r="70" spans="1:11" x14ac:dyDescent="0.35">
      <c r="A70" s="12" t="e">
        <f>VLOOKUP(#REF!,'[1]Blad2 (2)'!$A$1:$L$67,3,FALSE)</f>
        <v>#REF!</v>
      </c>
      <c r="B70" s="14" t="s">
        <v>70</v>
      </c>
      <c r="C70" s="15">
        <v>35</v>
      </c>
      <c r="D70" s="16">
        <f t="shared" ref="D70" si="4">+$D$3*C70</f>
        <v>3850</v>
      </c>
      <c r="E70" s="16">
        <f t="shared" si="3"/>
        <v>6090</v>
      </c>
      <c r="F70" s="17"/>
      <c r="G70" s="16"/>
      <c r="H70" s="18">
        <v>1</v>
      </c>
      <c r="I70" s="17"/>
      <c r="J70" s="17"/>
      <c r="K70" s="17"/>
    </row>
    <row r="71" spans="1:11" s="8" customFormat="1" ht="15.5" x14ac:dyDescent="0.35">
      <c r="A71" s="13"/>
      <c r="B71" s="19" t="s">
        <v>71</v>
      </c>
      <c r="C71" s="20">
        <f t="shared" ref="C71:H71" si="5">SUM(C6:C70)</f>
        <v>3211</v>
      </c>
      <c r="D71" s="21">
        <f t="shared" si="5"/>
        <v>353210</v>
      </c>
      <c r="E71" s="21">
        <f t="shared" si="5"/>
        <v>558714</v>
      </c>
      <c r="F71" s="21">
        <f t="shared" si="5"/>
        <v>0</v>
      </c>
      <c r="G71" s="21">
        <f t="shared" si="5"/>
        <v>0</v>
      </c>
      <c r="H71" s="22">
        <f t="shared" si="5"/>
        <v>128</v>
      </c>
      <c r="I71" s="23"/>
      <c r="J71" s="23"/>
      <c r="K71" s="23"/>
    </row>
    <row r="72" spans="1:11" x14ac:dyDescent="0.35">
      <c r="A72" s="12"/>
      <c r="B72" s="25"/>
      <c r="C72" s="26"/>
      <c r="D72" s="27"/>
      <c r="E72" s="27"/>
      <c r="F72" s="27"/>
      <c r="G72" s="27"/>
      <c r="H72" s="27"/>
      <c r="I72" s="27"/>
      <c r="J72" s="27"/>
      <c r="K72" s="17"/>
    </row>
    <row r="73" spans="1:11" ht="15.5" x14ac:dyDescent="0.35">
      <c r="D73" s="7"/>
      <c r="E73" s="7"/>
    </row>
    <row r="75" spans="1:11" x14ac:dyDescent="0.35">
      <c r="A75" s="4" t="s">
        <v>72</v>
      </c>
      <c r="D75" s="6"/>
      <c r="E75" s="6"/>
    </row>
    <row r="76" spans="1:11" x14ac:dyDescent="0.35">
      <c r="A76" s="4" t="s">
        <v>73</v>
      </c>
      <c r="D76" s="9"/>
    </row>
  </sheetData>
  <sortState ref="A5:N70">
    <sortCondition ref="B5:B70"/>
  </sortState>
  <mergeCells count="1">
    <mergeCell ref="F4:G4"/>
  </mergeCells>
  <pageMargins left="0.17" right="0.17" top="0.23622047244094491" bottom="0.15748031496062992" header="0.31496062992125984" footer="0.31496062992125984"/>
  <pageSetup paperSize="9"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Distrikt 2360 per 2016-08-01</vt:lpstr>
    </vt:vector>
  </TitlesOfParts>
  <Company>Tente A/B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Setterberg</dc:creator>
  <cp:lastModifiedBy>Ulla Andersson</cp:lastModifiedBy>
  <cp:lastPrinted>2016-11-15T06:49:43Z</cp:lastPrinted>
  <dcterms:created xsi:type="dcterms:W3CDTF">2015-08-02T20:21:23Z</dcterms:created>
  <dcterms:modified xsi:type="dcterms:W3CDTF">2016-11-18T13:06:37Z</dcterms:modified>
</cp:coreProperties>
</file>